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comments4.xml" ContentType="application/vnd.openxmlformats-officedocument.spreadsheetml.comments+xml"/>
  <Default Extension="vml" ContentType="application/vnd.openxmlformats-officedocument.vmlDrawing"/>
  <Override PartName="/xl/worksheets/sheet5.xml" ContentType="application/vnd.openxmlformats-officedocument.spreadsheetml.worksheet+xml"/>
  <Override PartName="/xl/comments5.xml" ContentType="application/vnd.openxmlformats-officedocument.spreadsheetml.comments+xml"/>
  <Override PartName="/xl/worksheets/sheet6.xml" ContentType="application/vnd.openxmlformats-officedocument.spreadsheetml.worksheet+xml"/>
  <Override PartName="/xl/comments6.xml" ContentType="application/vnd.openxmlformats-officedocument.spreadsheetml.comments+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comments10.xml" ContentType="application/vnd.openxmlformats-officedocument.spreadsheetml.comments+xml"/>
  <Override PartName="/xl/worksheets/sheet11.xml" ContentType="application/vnd.openxmlformats-officedocument.spreadsheetml.worksheet+xml"/>
  <Override PartName="/xl/worksheets/sheet12.xml" ContentType="application/vnd.openxmlformats-officedocument.spreadsheetml.worksheet+xml"/>
  <Override PartName="/xl/comments12.xml" ContentType="application/vnd.openxmlformats-officedocument.spreadsheetml.comments+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codeName="ThisWorkbook"/>
  <bookViews>
    <workbookView xWindow="0" yWindow="1455" windowWidth="15360" windowHeight="8895" firstSheet="8" activeTab="13"/>
  </bookViews>
  <sheets>
    <sheet name="封面" sheetId="1" r:id="rId1"/>
    <sheet name="目录" sheetId="2" r:id="rId2"/>
    <sheet name="表一" sheetId="3" r:id="rId3"/>
    <sheet name="表二" sheetId="4" r:id="rId4"/>
    <sheet name="表三" sheetId="5" r:id="rId5"/>
    <sheet name="表四" sheetId="6" r:id="rId6"/>
    <sheet name="表五" sheetId="7" r:id="rId7"/>
    <sheet name="表六" sheetId="8" r:id="rId8"/>
    <sheet name="表七" sheetId="9" r:id="rId9"/>
    <sheet name="表八" sheetId="10" r:id="rId10"/>
    <sheet name="表九" sheetId="11" r:id="rId11"/>
    <sheet name="表十" sheetId="12" r:id="rId12"/>
    <sheet name="附表" sheetId="13" r:id="rId13"/>
    <sheet name="Evaluation Warning" sheetId="14" r:id="rId14"/>
  </sheets>
  <definedNames>
    <definedName name="地区名称" localSheetId="1">#REF!</definedName>
    <definedName name="地区名称">'封面'!$B$2:$B$6</definedName>
    <definedName name="_xlnm.Print_Titles" localSheetId="2">'表一'!$1:$4</definedName>
    <definedName name="_xlnm.Print_Titles" localSheetId="3">'表二'!$1:$4</definedName>
    <definedName name="_xlnm.Print_Titles" localSheetId="4">'表三'!$1:$5</definedName>
    <definedName name="_xlnm.Print_Titles" localSheetId="5">'表四'!$1:$5</definedName>
    <definedName name="_xlnm.Print_Titles" localSheetId="6">'表五'!$A:$A,'表五'!$1:$4</definedName>
    <definedName name="_xlnm.Print_Titles" localSheetId="7">'表六'!$A:$A</definedName>
    <definedName name="_xlnm.Print_Titles" localSheetId="8">'表七'!$A:$A</definedName>
    <definedName name="_xlnm.Print_Titles" localSheetId="9">'表八'!$1:$5</definedName>
    <definedName name="_xlnm.Print_Titles" localSheetId="10">'表九'!$1:$5</definedName>
    <definedName name="_xlnm.Print_Titles" localSheetId="11">'表十'!$1:$5</definedName>
  </definedNames>
  <calcPr fullCalcOnLoad="1" iterate="1" iterateCount="100" iterateDelta="0.001"/>
</workbook>
</file>

<file path=xl/comments4.xml><?xml version="1.0" encoding="utf-8"?>
<comments xmlns="http://schemas.openxmlformats.org/spreadsheetml/2006/main">
  <authors>
    <author>lduser1</author>
  </authors>
  <commentList>
    <comment ref="A39" authorId="0">
      <text>
        <r>
          <rPr>
            <b/>
            <sz val="9"/>
            <color indexed="8"/>
            <rFont val="宋体"/>
            <family val="0"/>
          </rPr>
          <t>lduser1:</t>
        </r>
        <r>
          <rPr>
            <sz val="9"/>
            <color indexed="8"/>
            <rFont val="宋体"/>
            <family val="0"/>
          </rPr>
          <t xml:space="preserve">
与2011年科目名称不同，2011年“预算编制业务”</t>
        </r>
      </text>
    </comment>
    <comment ref="F317" authorId="0">
      <text>
        <r>
          <rPr>
            <b/>
            <sz val="9"/>
            <color indexed="8"/>
            <rFont val="宋体"/>
            <family val="0"/>
          </rPr>
          <t>lduser1:</t>
        </r>
        <r>
          <rPr>
            <sz val="9"/>
            <color indexed="8"/>
            <rFont val="宋体"/>
            <family val="0"/>
          </rPr>
          <t xml:space="preserve">
是否加项级科目，2011年未加</t>
        </r>
      </text>
    </comment>
    <comment ref="F318" authorId="0">
      <text>
        <r>
          <rPr>
            <b/>
            <sz val="9"/>
            <color indexed="8"/>
            <rFont val="宋体"/>
            <family val="0"/>
          </rPr>
          <t>lduser1:</t>
        </r>
        <r>
          <rPr>
            <sz val="9"/>
            <color indexed="8"/>
            <rFont val="宋体"/>
            <family val="0"/>
          </rPr>
          <t xml:space="preserve">
是否增加两个项级科目</t>
        </r>
      </text>
    </comment>
    <comment ref="F319" authorId="0">
      <text>
        <r>
          <rPr>
            <b/>
            <sz val="9"/>
            <color indexed="8"/>
            <rFont val="宋体"/>
            <family val="0"/>
          </rPr>
          <t>lduser1:</t>
        </r>
        <r>
          <rPr>
            <sz val="9"/>
            <color indexed="8"/>
            <rFont val="宋体"/>
            <family val="0"/>
          </rPr>
          <t xml:space="preserve">
是否增加两个项级科目</t>
        </r>
      </text>
    </comment>
    <comment ref="F320" authorId="0">
      <text>
        <r>
          <rPr>
            <b/>
            <sz val="9"/>
            <color indexed="8"/>
            <rFont val="宋体"/>
            <family val="0"/>
          </rPr>
          <t>lduser1:</t>
        </r>
        <r>
          <rPr>
            <sz val="9"/>
            <color indexed="8"/>
            <rFont val="宋体"/>
            <family val="0"/>
          </rPr>
          <t xml:space="preserve">
是否增加两个项级科目</t>
        </r>
      </text>
    </comment>
    <comment ref="F321" authorId="0">
      <text>
        <r>
          <rPr>
            <b/>
            <sz val="9"/>
            <color indexed="8"/>
            <rFont val="宋体"/>
            <family val="0"/>
          </rPr>
          <t>lduser1:</t>
        </r>
        <r>
          <rPr>
            <sz val="9"/>
            <color indexed="8"/>
            <rFont val="宋体"/>
            <family val="0"/>
          </rPr>
          <t xml:space="preserve">
是否增加两个项级科目</t>
        </r>
      </text>
    </comment>
    <comment ref="F415" authorId="0">
      <text>
        <r>
          <rPr>
            <b/>
            <sz val="9"/>
            <color indexed="8"/>
            <rFont val="宋体"/>
            <family val="0"/>
          </rPr>
          <t>lduser1:</t>
        </r>
        <r>
          <rPr>
            <sz val="9"/>
            <color indexed="8"/>
            <rFont val="宋体"/>
            <family val="0"/>
          </rPr>
          <t xml:space="preserve">
2012年新增加科目</t>
        </r>
      </text>
    </comment>
    <comment ref="F442" authorId="0">
      <text>
        <r>
          <rPr>
            <b/>
            <sz val="9"/>
            <color indexed="8"/>
            <rFont val="宋体"/>
            <family val="0"/>
          </rPr>
          <t>lduser1:</t>
        </r>
        <r>
          <rPr>
            <sz val="9"/>
            <color indexed="8"/>
            <rFont val="宋体"/>
            <family val="0"/>
          </rPr>
          <t xml:space="preserve">
2012年新增科目</t>
        </r>
      </text>
    </comment>
    <comment ref="F585" authorId="0">
      <text>
        <r>
          <rPr>
            <b/>
            <sz val="9"/>
            <color indexed="8"/>
            <rFont val="宋体"/>
            <family val="0"/>
          </rPr>
          <t>lduser1:</t>
        </r>
        <r>
          <rPr>
            <sz val="9"/>
            <color indexed="8"/>
            <rFont val="宋体"/>
            <family val="0"/>
          </rPr>
          <t xml:space="preserve">
新增加科目</t>
        </r>
      </text>
    </comment>
    <comment ref="A592" authorId="0">
      <text>
        <r>
          <rPr>
            <b/>
            <sz val="9"/>
            <color indexed="8"/>
            <rFont val="宋体"/>
            <family val="0"/>
          </rPr>
          <t>lduser1:</t>
        </r>
        <r>
          <rPr>
            <sz val="9"/>
            <color indexed="8"/>
            <rFont val="宋体"/>
            <family val="0"/>
          </rPr>
          <t xml:space="preserve">
新增加科目，删除“矿产资源补偿费安排的支出”及“探矿权使用费和价款安排的支出”</t>
        </r>
      </text>
    </comment>
    <comment ref="F617" authorId="0">
      <text>
        <r>
          <rPr>
            <b/>
            <sz val="9"/>
            <color indexed="8"/>
            <rFont val="宋体"/>
            <family val="0"/>
          </rPr>
          <t>lduser1:</t>
        </r>
        <r>
          <rPr>
            <sz val="9"/>
            <color indexed="8"/>
            <rFont val="宋体"/>
            <family val="0"/>
          </rPr>
          <t xml:space="preserve">
2012年科目名称改动</t>
        </r>
      </text>
    </comment>
    <comment ref="A648" authorId="0">
      <text>
        <r>
          <rPr>
            <b/>
            <sz val="9"/>
            <color indexed="8"/>
            <rFont val="宋体"/>
            <family val="0"/>
          </rPr>
          <t>lduser1:</t>
        </r>
        <r>
          <rPr>
            <sz val="9"/>
            <color indexed="8"/>
            <rFont val="宋体"/>
            <family val="0"/>
          </rPr>
          <t xml:space="preserve">
2011年科目“一般财政预算石油储备支出”</t>
        </r>
      </text>
    </comment>
  </commentList>
</comments>
</file>

<file path=xl/comments5.xml><?xml version="1.0" encoding="utf-8"?>
<comments xmlns="http://schemas.openxmlformats.org/spreadsheetml/2006/main">
  <authors>
    <author>lduser1</author>
  </authors>
  <commentList>
    <comment ref="C35" authorId="0">
      <text>
        <r>
          <rPr>
            <b/>
            <sz val="9"/>
            <rFont val="宋体"/>
            <family val="0"/>
          </rPr>
          <t>lduser1:</t>
        </r>
        <r>
          <rPr>
            <sz val="9"/>
            <rFont val="宋体"/>
            <family val="0"/>
          </rPr>
          <t xml:space="preserve">
2012年新增加科目</t>
        </r>
      </text>
    </comment>
  </commentList>
</comments>
</file>

<file path=xl/comments6.xml><?xml version="1.0" encoding="utf-8"?>
<comments xmlns="http://schemas.openxmlformats.org/spreadsheetml/2006/main">
  <authors>
    <author>lduser1</author>
  </authors>
  <commentList>
    <comment ref="A193" authorId="0">
      <text>
        <r>
          <rPr>
            <b/>
            <sz val="9"/>
            <rFont val="宋体"/>
            <family val="0"/>
          </rPr>
          <t>lduser1:</t>
        </r>
        <r>
          <rPr>
            <sz val="9"/>
            <rFont val="宋体"/>
            <family val="0"/>
          </rPr>
          <t xml:space="preserve">
2012年科目名称改动</t>
        </r>
      </text>
    </comment>
  </commentList>
</comments>
</file>

<file path=xl/comments10.xml><?xml version="1.0" encoding="utf-8"?>
<comments xmlns="http://schemas.openxmlformats.org/spreadsheetml/2006/main">
  <authors>
    <author>lduser1</author>
  </authors>
  <commentList>
    <comment ref="E42" authorId="0">
      <text>
        <r>
          <rPr>
            <b/>
            <sz val="9"/>
            <rFont val="宋体"/>
            <family val="0"/>
          </rPr>
          <t>lduser1:</t>
        </r>
        <r>
          <rPr>
            <sz val="9"/>
            <rFont val="宋体"/>
            <family val="0"/>
          </rPr>
          <t xml:space="preserve">
2012年新增科目</t>
        </r>
      </text>
    </comment>
  </commentList>
</comments>
</file>

<file path=xl/comments12.xml><?xml version="1.0" encoding="utf-8"?>
<comments xmlns="http://schemas.openxmlformats.org/spreadsheetml/2006/main">
  <authors>
    <author>lduser1</author>
  </authors>
  <commentList>
    <comment ref="A42" authorId="0">
      <text>
        <r>
          <rPr>
            <b/>
            <sz val="9"/>
            <rFont val="宋体"/>
            <family val="0"/>
          </rPr>
          <t>lduser1:</t>
        </r>
        <r>
          <rPr>
            <sz val="9"/>
            <rFont val="宋体"/>
            <family val="0"/>
          </rPr>
          <t xml:space="preserve">
2012年新增科目</t>
        </r>
      </text>
    </comment>
  </commentList>
</comments>
</file>

<file path=xl/sharedStrings.xml><?xml version="1.0" encoding="utf-8"?>
<sst xmlns="http://schemas.openxmlformats.org/spreadsheetml/2006/main" count="2373" uniqueCount="1748">
  <si>
    <t>单位：万元</t>
  </si>
  <si>
    <r>
      <t>项</t>
    </r>
    <r>
      <rPr>
        <b/>
        <sz val="12"/>
        <rFont val="宋体"/>
        <family val="0"/>
      </rPr>
      <t>目</t>
    </r>
  </si>
  <si>
    <t>上年决算
(执行)数</t>
  </si>
  <si>
    <t>预算数</t>
  </si>
  <si>
    <t>预算数为决算(执行)数%</t>
  </si>
  <si>
    <r>
      <t>项</t>
    </r>
    <r>
      <rPr>
        <b/>
        <sz val="12"/>
        <rFont val="宋体"/>
        <family val="0"/>
      </rPr>
      <t>目</t>
    </r>
  </si>
  <si>
    <t>上年决算
(执行)数</t>
  </si>
  <si>
    <t>预算数</t>
  </si>
  <si>
    <t>预算数为决算(执行)数%</t>
  </si>
  <si>
    <t xml:space="preserve">      人大代表履职能力提升</t>
  </si>
  <si>
    <t xml:space="preserve">      应对气象变化管理事务</t>
  </si>
  <si>
    <t xml:space="preserve">      公务员履职能力提升</t>
  </si>
  <si>
    <r>
      <t xml:space="preserve"> </t>
    </r>
    <r>
      <rPr>
        <sz val="11"/>
        <rFont val="宋体"/>
        <family val="0"/>
      </rPr>
      <t xml:space="preserve">     公务员综合管理</t>
    </r>
  </si>
  <si>
    <t>二、外交支出</t>
  </si>
  <si>
    <t>三、国防支出</t>
  </si>
  <si>
    <r>
      <t xml:space="preserve">    </t>
    </r>
    <r>
      <rPr>
        <sz val="11"/>
        <rFont val="宋体"/>
        <family val="0"/>
      </rPr>
      <t xml:space="preserve">  </t>
    </r>
    <r>
      <rPr>
        <sz val="11"/>
        <rFont val="宋体"/>
        <family val="0"/>
      </rPr>
      <t>预备役部队</t>
    </r>
  </si>
  <si>
    <r>
      <t xml:space="preserve">    </t>
    </r>
    <r>
      <rPr>
        <sz val="11"/>
        <rFont val="宋体"/>
        <family val="0"/>
      </rPr>
      <t xml:space="preserve">  </t>
    </r>
    <r>
      <rPr>
        <sz val="11"/>
        <rFont val="宋体"/>
        <family val="0"/>
      </rPr>
      <t>民兵</t>
    </r>
  </si>
  <si>
    <t>四、公共安全支出</t>
  </si>
  <si>
    <t xml:space="preserve">      海警</t>
  </si>
  <si>
    <t xml:space="preserve">      强制隔离戒毒人员生活</t>
  </si>
  <si>
    <t xml:space="preserve">      强制隔离戒毒人员教育</t>
  </si>
  <si>
    <t xml:space="preserve">      其他强制隔离戒毒支出</t>
  </si>
  <si>
    <t>五、教育支出</t>
  </si>
  <si>
    <t xml:space="preserve">    强制隔离戒毒</t>
  </si>
  <si>
    <r>
      <t xml:space="preserve"> </t>
    </r>
    <r>
      <rPr>
        <sz val="11"/>
        <rFont val="宋体"/>
        <family val="0"/>
      </rPr>
      <t xml:space="preserve">     化解普通高中债务支出</t>
    </r>
  </si>
  <si>
    <t xml:space="preserve">    进修及培训</t>
  </si>
  <si>
    <t xml:space="preserve">      培训支出</t>
  </si>
  <si>
    <t xml:space="preserve">      退役士兵能力提升</t>
  </si>
  <si>
    <t xml:space="preserve">      其他进修及培训</t>
  </si>
  <si>
    <t>六、科学技术支出</t>
  </si>
  <si>
    <t>七、文化体育与传媒支出</t>
  </si>
  <si>
    <t xml:space="preserve">      文化产业发展专项支出</t>
  </si>
  <si>
    <t xml:space="preserve">      财政对城乡居民基本养老保险基金的补助</t>
  </si>
  <si>
    <t xml:space="preserve">      求职补贴</t>
  </si>
  <si>
    <t xml:space="preserve">      退役士兵管理教育</t>
  </si>
  <si>
    <t xml:space="preserve">    最低生活保障</t>
  </si>
  <si>
    <t xml:space="preserve">      城市最低生活保障金支出</t>
  </si>
  <si>
    <t xml:space="preserve">    临时救助</t>
  </si>
  <si>
    <t xml:space="preserve">      临时救助支出</t>
  </si>
  <si>
    <t xml:space="preserve">      流浪乞讨人员救助支出</t>
  </si>
  <si>
    <t xml:space="preserve">    特困人员供养</t>
  </si>
  <si>
    <t xml:space="preserve">      城市特困人员供养支出</t>
  </si>
  <si>
    <t xml:space="preserve">      农村五保供养支出</t>
  </si>
  <si>
    <t xml:space="preserve">    其他生活救助</t>
  </si>
  <si>
    <t xml:space="preserve">      其他城市生活救助</t>
  </si>
  <si>
    <t xml:space="preserve">      其他农村生活救助</t>
  </si>
  <si>
    <t xml:space="preserve">      其他社会保障和就业支出</t>
  </si>
  <si>
    <t>九、医疗卫生与计划生育支出</t>
  </si>
  <si>
    <t xml:space="preserve">    医疗卫生与计划生育管理事务</t>
  </si>
  <si>
    <t xml:space="preserve">      其他医疗卫生与计划生育管理事务支出</t>
  </si>
  <si>
    <r>
      <rPr>
        <sz val="11"/>
        <rFont val="宋体"/>
        <family val="0"/>
      </rPr>
      <t xml:space="preserve">  </t>
    </r>
    <r>
      <rPr>
        <sz val="11"/>
        <rFont val="宋体"/>
        <family val="0"/>
      </rPr>
      <t xml:space="preserve"> </t>
    </r>
    <r>
      <rPr>
        <sz val="11"/>
        <rFont val="宋体"/>
        <family val="0"/>
      </rPr>
      <t xml:space="preserve">   </t>
    </r>
    <r>
      <rPr>
        <sz val="11"/>
        <rFont val="宋体"/>
        <family val="0"/>
      </rPr>
      <t>城乡医疗救助</t>
    </r>
  </si>
  <si>
    <r>
      <t xml:space="preserve">  </t>
    </r>
    <r>
      <rPr>
        <sz val="11"/>
        <rFont val="宋体"/>
        <family val="0"/>
      </rPr>
      <t xml:space="preserve"> </t>
    </r>
    <r>
      <rPr>
        <sz val="11"/>
        <rFont val="宋体"/>
        <family val="0"/>
      </rPr>
      <t xml:space="preserve">   </t>
    </r>
    <r>
      <rPr>
        <sz val="11"/>
        <rFont val="宋体"/>
        <family val="0"/>
      </rPr>
      <t>疾病应急救助</t>
    </r>
  </si>
  <si>
    <t xml:space="preserve">    计划生育事务</t>
  </si>
  <si>
    <t xml:space="preserve">      计划生育机构</t>
  </si>
  <si>
    <t xml:space="preserve">      计划生育服务</t>
  </si>
  <si>
    <t xml:space="preserve">      其他计划生育事务支出</t>
  </si>
  <si>
    <t xml:space="preserve">    其他医疗卫生与计划生育支出</t>
  </si>
  <si>
    <t xml:space="preserve">      其他医疗卫生与计划生育支出</t>
  </si>
  <si>
    <t>十、节能环保支出</t>
  </si>
  <si>
    <t xml:space="preserve">      三峡库区移民专项支出</t>
  </si>
  <si>
    <t xml:space="preserve">      农村电网建设</t>
  </si>
  <si>
    <t xml:space="preserve">    江河湖库流域治理与保护</t>
  </si>
  <si>
    <t xml:space="preserve">      水源地建设与保护</t>
  </si>
  <si>
    <t xml:space="preserve">      河流治理与保护</t>
  </si>
  <si>
    <t xml:space="preserve">      湖库生态环境保护</t>
  </si>
  <si>
    <t xml:space="preserve">      地下水修复与保护</t>
  </si>
  <si>
    <t xml:space="preserve">      其他江河湖库流域治理与保护</t>
  </si>
  <si>
    <t>十一、城乡社区支出</t>
  </si>
  <si>
    <t xml:space="preserve">    循环经济</t>
  </si>
  <si>
    <t xml:space="preserve">        农业资源保护修复与利用</t>
  </si>
  <si>
    <t xml:space="preserve">      其他城乡社区支出</t>
  </si>
  <si>
    <t>十二、农林水支出</t>
  </si>
  <si>
    <t xml:space="preserve">        科技转化与推广服务</t>
  </si>
  <si>
    <t xml:space="preserve">        防灾救灾</t>
  </si>
  <si>
    <t xml:space="preserve">        水利技术推广</t>
  </si>
  <si>
    <r>
      <t xml:space="preserve"> </t>
    </r>
    <r>
      <rPr>
        <sz val="11"/>
        <rFont val="宋体"/>
        <family val="0"/>
      </rPr>
      <t xml:space="preserve">       林业防灾减灾</t>
    </r>
  </si>
  <si>
    <t xml:space="preserve">        南水北调技术推广</t>
  </si>
  <si>
    <t xml:space="preserve">        其他目标价格补贴</t>
  </si>
  <si>
    <t>十三、交通运输支出</t>
  </si>
  <si>
    <t xml:space="preserve">        国有农场办社会职能改革补助</t>
  </si>
  <si>
    <r>
      <t xml:space="preserve"> </t>
    </r>
    <r>
      <rPr>
        <sz val="11"/>
        <rFont val="宋体"/>
        <family val="0"/>
      </rPr>
      <t xml:space="preserve">     促进金融支农支出</t>
    </r>
  </si>
  <si>
    <r>
      <t xml:space="preserve"> </t>
    </r>
    <r>
      <rPr>
        <sz val="11"/>
        <rFont val="宋体"/>
        <family val="0"/>
      </rPr>
      <t xml:space="preserve">       支持农村金融机构</t>
    </r>
  </si>
  <si>
    <r>
      <t xml:space="preserve"> </t>
    </r>
    <r>
      <rPr>
        <sz val="11"/>
        <rFont val="宋体"/>
        <family val="0"/>
      </rPr>
      <t xml:space="preserve">       涉农贷款增量奖励</t>
    </r>
  </si>
  <si>
    <r>
      <t xml:space="preserve"> </t>
    </r>
    <r>
      <rPr>
        <sz val="11"/>
        <rFont val="宋体"/>
        <family val="0"/>
      </rPr>
      <t xml:space="preserve">       其他金融支农支持</t>
    </r>
  </si>
  <si>
    <t xml:space="preserve">      目标价格补贴</t>
  </si>
  <si>
    <t xml:space="preserve">        棉花目标价格补贴</t>
  </si>
  <si>
    <t xml:space="preserve">        大豆目标价格补贴</t>
  </si>
  <si>
    <t xml:space="preserve">        行业监管</t>
  </si>
  <si>
    <t xml:space="preserve">        车辆购置税用于老旧汽车报废更新补贴</t>
  </si>
  <si>
    <t>十四、资源勘探信息等支出</t>
  </si>
  <si>
    <t xml:space="preserve">      资源勘探开发</t>
  </si>
  <si>
    <t xml:space="preserve">      工业和信息产业监管</t>
  </si>
  <si>
    <t xml:space="preserve">      其他资源勘探信息等支出</t>
  </si>
  <si>
    <t xml:space="preserve">      其他商业服务业等支出</t>
  </si>
  <si>
    <t xml:space="preserve">        其他资源勘探信息等支出</t>
  </si>
  <si>
    <t xml:space="preserve">        其他商业服务业等支出</t>
  </si>
  <si>
    <t>十五、商业服务业等支出</t>
  </si>
  <si>
    <t>十六、金融支出</t>
  </si>
  <si>
    <t xml:space="preserve">      金融部门行政支出</t>
  </si>
  <si>
    <t xml:space="preserve">      金融发展支出</t>
  </si>
  <si>
    <t xml:space="preserve">      其他金融支出</t>
  </si>
  <si>
    <t>十七、援助其他地区支出</t>
  </si>
  <si>
    <t xml:space="preserve">        民贸企业补贴</t>
  </si>
  <si>
    <t xml:space="preserve">        民贸民品贷款贴息</t>
  </si>
  <si>
    <t>十八、国土海洋气象等支出</t>
  </si>
  <si>
    <t xml:space="preserve">      其他国土海洋气象等支出</t>
  </si>
  <si>
    <t>十九、住房保障支出</t>
  </si>
  <si>
    <t xml:space="preserve">        地震监测</t>
  </si>
  <si>
    <t xml:space="preserve">        地震预测预报</t>
  </si>
  <si>
    <r>
      <t xml:space="preserve"> </t>
    </r>
    <r>
      <rPr>
        <sz val="11"/>
        <rFont val="宋体"/>
        <family val="0"/>
      </rPr>
      <t xml:space="preserve">       地震环境探察</t>
    </r>
  </si>
  <si>
    <r>
      <t xml:space="preserve"> </t>
    </r>
    <r>
      <rPr>
        <sz val="11"/>
        <rFont val="宋体"/>
        <family val="0"/>
      </rPr>
      <t xml:space="preserve">       防震减灾信息管理</t>
    </r>
  </si>
  <si>
    <r>
      <t xml:space="preserve"> </t>
    </r>
    <r>
      <rPr>
        <sz val="11"/>
        <rFont val="宋体"/>
        <family val="0"/>
      </rPr>
      <t xml:space="preserve">       防震减灾基础管理</t>
    </r>
  </si>
  <si>
    <t xml:space="preserve">        气象技术研究应用</t>
  </si>
  <si>
    <t>二十、粮油物资储备支出</t>
  </si>
  <si>
    <t xml:space="preserve">        气象基础设施建设与维修</t>
  </si>
  <si>
    <t>二十一、预备费</t>
  </si>
  <si>
    <t>二十二、国债还本付息支出</t>
  </si>
  <si>
    <t xml:space="preserve">        石油储备支出</t>
  </si>
  <si>
    <t>二十三、其他支出</t>
  </si>
  <si>
    <t>支出合计</t>
  </si>
  <si>
    <t>提前下达2015年转移支付情况统计表</t>
  </si>
  <si>
    <t xml:space="preserve"> </t>
  </si>
  <si>
    <t>项　　　　目</t>
  </si>
  <si>
    <t>下达县（市）级指标数</t>
  </si>
  <si>
    <t>其中：下达地（市）级指标数</t>
  </si>
  <si>
    <t>合计</t>
  </si>
  <si>
    <t xml:space="preserve">            表一 2015年一般公共财政预算收入表</t>
  </si>
  <si>
    <t xml:space="preserve">            表二 2015年一般公共财政预算支出表</t>
  </si>
  <si>
    <t xml:space="preserve">            表三 2015年一般公共财政预算收支平衡表</t>
  </si>
  <si>
    <t xml:space="preserve">            表四 2015年一般公共财政预算支出资金来源情况表</t>
  </si>
  <si>
    <t xml:space="preserve">            表五 2015年一般公共财政预算支出经济分类情况表</t>
  </si>
  <si>
    <t xml:space="preserve">            表六 2015年分地市县一般公共财政收支预算表</t>
  </si>
  <si>
    <r>
      <t>2015</t>
    </r>
    <r>
      <rPr>
        <b/>
        <sz val="16"/>
        <rFont val="黑体"/>
        <family val="0"/>
      </rPr>
      <t>年一般公共财政预算收入表</t>
    </r>
  </si>
  <si>
    <t>2015年一般公共财政预算支出表</t>
  </si>
  <si>
    <r>
      <t>2015</t>
    </r>
    <r>
      <rPr>
        <b/>
        <sz val="16"/>
        <rFont val="黑体"/>
        <family val="0"/>
      </rPr>
      <t>年一般公共财政预算收支平衡表</t>
    </r>
  </si>
  <si>
    <t>2015年一般公共财政预算支出资金来源情况表</t>
  </si>
  <si>
    <r>
      <t>2015</t>
    </r>
    <r>
      <rPr>
        <b/>
        <sz val="16"/>
        <rFont val="黑体"/>
        <family val="0"/>
      </rPr>
      <t>年</t>
    </r>
    <r>
      <rPr>
        <b/>
        <sz val="16"/>
        <rFont val="黑体"/>
        <family val="0"/>
      </rPr>
      <t>一般</t>
    </r>
    <r>
      <rPr>
        <b/>
        <sz val="16"/>
        <rFont val="黑体"/>
        <family val="0"/>
      </rPr>
      <t>公共财政预算支出经济分类情况表</t>
    </r>
  </si>
  <si>
    <t>2015年分地市县一般公共财政收支预算表</t>
  </si>
  <si>
    <t>注：从政府性基金预算转列公共财政预算的地方教育附加、文化事业建设费、残疾人就业保障金、土地出让收益计提的农田水利建投资金、土地出让收益计提的教育资金、转让政府还贷道路收费权收入、育林基金、森林植被恢复费、水利建设基金和船舶港务费10个项目，其中船舶港务费列入行政事业性收费科目，转让政府还贷道路收费权收入列入国有资本经营收入科目，其他8个项目列入专项收入科目。</t>
  </si>
  <si>
    <t xml:space="preserve">   一般性转移支付</t>
  </si>
  <si>
    <r>
      <t xml:space="preserve">一 </t>
    </r>
    <r>
      <rPr>
        <sz val="9"/>
        <rFont val="宋体"/>
        <family val="0"/>
      </rPr>
      <t xml:space="preserve">         </t>
    </r>
    <r>
      <rPr>
        <sz val="9"/>
        <rFont val="宋体"/>
        <family val="0"/>
      </rPr>
      <t>般</t>
    </r>
    <r>
      <rPr>
        <sz val="9"/>
        <rFont val="宋体"/>
        <family val="0"/>
      </rPr>
      <t xml:space="preserve">              </t>
    </r>
    <r>
      <rPr>
        <sz val="9"/>
        <rFont val="宋体"/>
        <family val="0"/>
      </rPr>
      <t>性</t>
    </r>
    <r>
      <rPr>
        <sz val="9"/>
        <rFont val="宋体"/>
        <family val="0"/>
      </rPr>
      <t xml:space="preserve">                 </t>
    </r>
    <r>
      <rPr>
        <sz val="9"/>
        <rFont val="宋体"/>
        <family val="0"/>
      </rPr>
      <t>转</t>
    </r>
    <r>
      <rPr>
        <sz val="9"/>
        <rFont val="宋体"/>
        <family val="0"/>
      </rPr>
      <t xml:space="preserve">               </t>
    </r>
    <r>
      <rPr>
        <sz val="9"/>
        <rFont val="宋体"/>
        <family val="0"/>
      </rPr>
      <t>移</t>
    </r>
    <r>
      <rPr>
        <sz val="9"/>
        <rFont val="宋体"/>
        <family val="0"/>
      </rPr>
      <t xml:space="preserve">                 </t>
    </r>
    <r>
      <rPr>
        <sz val="9"/>
        <rFont val="宋体"/>
        <family val="0"/>
      </rPr>
      <t>支</t>
    </r>
    <r>
      <rPr>
        <sz val="9"/>
        <rFont val="宋体"/>
        <family val="0"/>
      </rPr>
      <t xml:space="preserve">            </t>
    </r>
    <r>
      <rPr>
        <sz val="9"/>
        <rFont val="宋体"/>
        <family val="0"/>
      </rPr>
      <t>付</t>
    </r>
  </si>
  <si>
    <r>
      <t xml:space="preserve">专                   项                 </t>
    </r>
    <r>
      <rPr>
        <sz val="9"/>
        <rFont val="宋体"/>
        <family val="0"/>
      </rPr>
      <t>转</t>
    </r>
    <r>
      <rPr>
        <sz val="9"/>
        <rFont val="宋体"/>
        <family val="0"/>
      </rPr>
      <t xml:space="preserve">               </t>
    </r>
    <r>
      <rPr>
        <sz val="9"/>
        <rFont val="宋体"/>
        <family val="0"/>
      </rPr>
      <t>移</t>
    </r>
    <r>
      <rPr>
        <sz val="9"/>
        <rFont val="宋体"/>
        <family val="0"/>
      </rPr>
      <t xml:space="preserve">                 </t>
    </r>
    <r>
      <rPr>
        <sz val="9"/>
        <rFont val="宋体"/>
        <family val="0"/>
      </rPr>
      <t>支</t>
    </r>
    <r>
      <rPr>
        <sz val="9"/>
        <rFont val="宋体"/>
        <family val="0"/>
      </rPr>
      <t xml:space="preserve">            </t>
    </r>
    <r>
      <rPr>
        <sz val="9"/>
        <rFont val="宋体"/>
        <family val="0"/>
      </rPr>
      <t>付</t>
    </r>
  </si>
  <si>
    <t>一般公共服务</t>
  </si>
  <si>
    <t>外交</t>
  </si>
  <si>
    <t>国防</t>
  </si>
  <si>
    <t>公共安全</t>
  </si>
  <si>
    <t>教育</t>
  </si>
  <si>
    <t>科学技术</t>
  </si>
  <si>
    <t>文化体育与传媒</t>
  </si>
  <si>
    <t>社会保障和就业</t>
  </si>
  <si>
    <t>医疗卫生</t>
  </si>
  <si>
    <t>节能环保</t>
  </si>
  <si>
    <t>城乡社区</t>
  </si>
  <si>
    <t>农林水</t>
  </si>
  <si>
    <t>交通运输</t>
  </si>
  <si>
    <t>资源勘探电力信息等</t>
  </si>
  <si>
    <t>商业服务业等</t>
  </si>
  <si>
    <t>金融</t>
  </si>
  <si>
    <t>国土海洋气象</t>
  </si>
  <si>
    <t>住房保障</t>
  </si>
  <si>
    <t>粮油物资储备</t>
  </si>
  <si>
    <t>专项转移支付小计</t>
  </si>
  <si>
    <t>一般性转移支付小计</t>
  </si>
  <si>
    <t>转移支付合计</t>
  </si>
  <si>
    <t>体制补助</t>
  </si>
  <si>
    <t>均衡性转移支付</t>
  </si>
  <si>
    <t>革命老区及民族和边境地区转移支付</t>
  </si>
  <si>
    <t>农村税费改革转移支付</t>
  </si>
  <si>
    <t>县级基本财力保障机制奖补资金</t>
  </si>
  <si>
    <t>结算补助</t>
  </si>
  <si>
    <t>化解债务补助</t>
  </si>
  <si>
    <t>资源枯竭型城市转移支付补助</t>
  </si>
  <si>
    <t>企事业单位划转补助</t>
  </si>
  <si>
    <t>成品油价格和税费改革转移支付补助</t>
  </si>
  <si>
    <t>基层公检法司转移支付</t>
  </si>
  <si>
    <t>义务教育等转移支付</t>
  </si>
  <si>
    <t>基本养老保险和低保等转移支付</t>
  </si>
  <si>
    <t>新型农村合作医疗等转移支付</t>
  </si>
  <si>
    <t>农村综合改革转移支付</t>
  </si>
  <si>
    <t>产粮（油）大县奖励资金</t>
  </si>
  <si>
    <t>重点生态功能区转移支付</t>
  </si>
  <si>
    <t>固定数额补助</t>
  </si>
  <si>
    <t>其他一般性转移支付</t>
  </si>
  <si>
    <t>其他专项转移支付</t>
  </si>
  <si>
    <t>表七</t>
  </si>
  <si>
    <t>表十</t>
  </si>
  <si>
    <t>表八</t>
  </si>
  <si>
    <t xml:space="preserve">       体制补助</t>
  </si>
  <si>
    <t xml:space="preserve">       均衡性转移支付</t>
  </si>
  <si>
    <t xml:space="preserve">       革命老区及民族和边境地区转移支付</t>
  </si>
  <si>
    <t xml:space="preserve">       农村税费改革转移支付</t>
  </si>
  <si>
    <t xml:space="preserve">       县级基本财力保障机制奖补资金</t>
  </si>
  <si>
    <t xml:space="preserve">       结算补助</t>
  </si>
  <si>
    <t xml:space="preserve">       化解债务补助</t>
  </si>
  <si>
    <t xml:space="preserve">       资源枯竭型城市转移支付补助</t>
  </si>
  <si>
    <t xml:space="preserve">       企事业单位划转补助</t>
  </si>
  <si>
    <t xml:space="preserve">       成品油价格和税费改革转移支付补助</t>
  </si>
  <si>
    <t xml:space="preserve">       基层公检法司转移支付</t>
  </si>
  <si>
    <t xml:space="preserve">       义务教育等转移支付</t>
  </si>
  <si>
    <t xml:space="preserve">       基本养老保险和低保等转移支付</t>
  </si>
  <si>
    <t xml:space="preserve">       新型农村合作医疗等转移支付</t>
  </si>
  <si>
    <t xml:space="preserve">       农村综合改革转移支付</t>
  </si>
  <si>
    <t xml:space="preserve">       产粮（油）大县奖励资金</t>
  </si>
  <si>
    <t xml:space="preserve">       重点生态功能区转移支付</t>
  </si>
  <si>
    <t xml:space="preserve">       固定数额补助</t>
  </si>
  <si>
    <t xml:space="preserve">       其他一般性转移支付</t>
  </si>
  <si>
    <t xml:space="preserve">    专项转移支付</t>
  </si>
  <si>
    <t xml:space="preserve">       其他</t>
  </si>
  <si>
    <t xml:space="preserve">            表七 2015年省对下一般公共财政转移支付预算表</t>
  </si>
  <si>
    <t xml:space="preserve">            表八 2015政府性基金预算收支表</t>
  </si>
  <si>
    <t xml:space="preserve">            表九 2015年政府性基金预算收支明细表</t>
  </si>
  <si>
    <t xml:space="preserve">            表十 2015年政府性基金预算支出资金来源情况表</t>
  </si>
  <si>
    <t>2015年省对下一般公共财政预算转移支付预算表</t>
  </si>
  <si>
    <t>2015年省对下一般公共财政预算转移支付预算表</t>
  </si>
  <si>
    <t xml:space="preserve">  地方政府债券还本支出</t>
  </si>
  <si>
    <t xml:space="preserve">       一般公共服务</t>
  </si>
  <si>
    <t xml:space="preserve">       外交</t>
  </si>
  <si>
    <t xml:space="preserve">       国防</t>
  </si>
  <si>
    <t xml:space="preserve">       公共安全</t>
  </si>
  <si>
    <t xml:space="preserve">       教育</t>
  </si>
  <si>
    <t xml:space="preserve">       科学技术</t>
  </si>
  <si>
    <t xml:space="preserve">       文化体育与传媒</t>
  </si>
  <si>
    <t xml:space="preserve">       社会保障和就业</t>
  </si>
  <si>
    <t xml:space="preserve">       医疗卫生</t>
  </si>
  <si>
    <t xml:space="preserve">       节能环保</t>
  </si>
  <si>
    <t xml:space="preserve">       交通运输</t>
  </si>
  <si>
    <t xml:space="preserve">       住房保障</t>
  </si>
  <si>
    <t>注：国有土地使用权出让收入中不含从土地出让收益计提的农田水利建投资金和教育资金。</t>
  </si>
  <si>
    <r>
      <t xml:space="preserve"> </t>
    </r>
    <r>
      <rPr>
        <sz val="11"/>
        <rFont val="宋体"/>
        <family val="0"/>
      </rPr>
      <t xml:space="preserve">  铁路运输</t>
    </r>
  </si>
  <si>
    <r>
      <t xml:space="preserve"> </t>
    </r>
    <r>
      <rPr>
        <sz val="11"/>
        <rFont val="宋体"/>
        <family val="0"/>
      </rPr>
      <t xml:space="preserve">     铁路资产变现收入安排的支出</t>
    </r>
  </si>
  <si>
    <r>
      <t xml:space="preserve"> </t>
    </r>
    <r>
      <rPr>
        <sz val="11"/>
        <rFont val="宋体"/>
        <family val="0"/>
      </rPr>
      <t xml:space="preserve">     回收处理费用补贴</t>
    </r>
  </si>
  <si>
    <t>二、海南省高等级公路车辆通行附加费收入</t>
  </si>
  <si>
    <t>三、港口建设费收入</t>
  </si>
  <si>
    <t>四、散装水泥专项资金收入</t>
  </si>
  <si>
    <t>五、新型墙体材料专项基金收入</t>
  </si>
  <si>
    <t>六、旅游发展基金收入</t>
  </si>
  <si>
    <t>七、新菜地开发建设基金收入</t>
  </si>
  <si>
    <t>八、新增建设用地土地有偿使用费收入</t>
  </si>
  <si>
    <t>九、南水北调工程建设基金收入</t>
  </si>
  <si>
    <t>二、海南省高等级公路车辆通行附加费收入</t>
  </si>
  <si>
    <t>三、港口建设费收入</t>
  </si>
  <si>
    <t>四、散装水泥专项资金收入</t>
  </si>
  <si>
    <t>五、新型墙体材料专项基金收入</t>
  </si>
  <si>
    <t>六、旅游发展基金收入</t>
  </si>
  <si>
    <t>七、新菜地开发建设基金收入</t>
  </si>
  <si>
    <t>八、新增建设用地土地有偿使用费收入</t>
  </si>
  <si>
    <t>九、南水北调工程基金收入</t>
  </si>
  <si>
    <t>十、政府住房基金收入</t>
  </si>
  <si>
    <t>十一、城市公用事业附加收入</t>
  </si>
  <si>
    <t>十二、国有土地收益基金收入</t>
  </si>
  <si>
    <t>十三、农业土地开发资金收入</t>
  </si>
  <si>
    <t>十四、国有土地使用权出让收入</t>
  </si>
  <si>
    <t>十五、大中型水库库区基金收入</t>
  </si>
  <si>
    <t>十六、彩票公益金收入</t>
  </si>
  <si>
    <t>十七、城市基础设施配套费收入</t>
  </si>
  <si>
    <t>十八、小型水库移民扶助基金收入</t>
  </si>
  <si>
    <t>十九、国有重大水利工程建设基金收入</t>
  </si>
  <si>
    <t>二十、车辆通行费</t>
  </si>
  <si>
    <t>二十一、无线电频率占用费</t>
  </si>
  <si>
    <t>二十二、水土保持补偿费收入</t>
  </si>
  <si>
    <t>二十三、其他政府性基金收入</t>
  </si>
  <si>
    <t>表六</t>
  </si>
  <si>
    <t>表九</t>
  </si>
  <si>
    <t>十、政府住房基金收入</t>
  </si>
  <si>
    <t>十一、城市公用事业附加收入</t>
  </si>
  <si>
    <t>十二、国有土地收益基金收入</t>
  </si>
  <si>
    <t>十三、农业土地开发资金收入</t>
  </si>
  <si>
    <t>十四、国有土地使用权出让收入</t>
  </si>
  <si>
    <t>十五、大中型水库库区基金收入</t>
  </si>
  <si>
    <t>十六、彩票公益金收入</t>
  </si>
  <si>
    <t>十七、城市基础设施配套费收入</t>
  </si>
  <si>
    <t>十八、小型水库移民扶助基金收入</t>
  </si>
  <si>
    <t>十九、国家重大水利工程建设基金收入</t>
  </si>
  <si>
    <t>二十、车辆通行费</t>
  </si>
  <si>
    <t>二十一、无线电频率占用费</t>
  </si>
  <si>
    <t>二十二、水土保持补偿费收入</t>
  </si>
  <si>
    <t>二十三、其他政府性基金收入</t>
  </si>
  <si>
    <t>其中：下达地（市）级指标数</t>
  </si>
  <si>
    <t>省级财政累计提前下达数</t>
  </si>
  <si>
    <t xml:space="preserve">       城乡社区</t>
  </si>
  <si>
    <t xml:space="preserve">       农林水</t>
  </si>
  <si>
    <t xml:space="preserve">       资源勘探电力信息等</t>
  </si>
  <si>
    <t xml:space="preserve">       商业服务业等</t>
  </si>
  <si>
    <t xml:space="preserve">       金融</t>
  </si>
  <si>
    <t xml:space="preserve">       国土海洋气象</t>
  </si>
  <si>
    <t xml:space="preserve">       粮油物资储备</t>
  </si>
  <si>
    <t>收到中央提前下达转移支付总额</t>
  </si>
  <si>
    <t>单位：万元</t>
  </si>
  <si>
    <t>地    区</t>
  </si>
  <si>
    <t>收       入</t>
  </si>
  <si>
    <t>支            出</t>
  </si>
  <si>
    <t>收入合计</t>
  </si>
  <si>
    <t>税　　　　收　　　　收　　　　入</t>
  </si>
  <si>
    <t>非  税  收  入</t>
  </si>
  <si>
    <t>支出
合计</t>
  </si>
  <si>
    <t>一般公共服务</t>
  </si>
  <si>
    <t>外交</t>
  </si>
  <si>
    <t>国防</t>
  </si>
  <si>
    <t>公共
安全</t>
  </si>
  <si>
    <t>教育</t>
  </si>
  <si>
    <t>科学
技术</t>
  </si>
  <si>
    <t>文化体育与传媒</t>
  </si>
  <si>
    <t>社会保障和就业</t>
  </si>
  <si>
    <t>节能环保</t>
  </si>
  <si>
    <t>交通
运输</t>
  </si>
  <si>
    <t>援助其他地区支出</t>
  </si>
  <si>
    <t>住房保障支出</t>
  </si>
  <si>
    <t>国债还本付息支出</t>
  </si>
  <si>
    <t>其他
支出</t>
  </si>
  <si>
    <t>小计</t>
  </si>
  <si>
    <t>增值税</t>
  </si>
  <si>
    <t>营业税</t>
  </si>
  <si>
    <t>企业
所得税</t>
  </si>
  <si>
    <t>个人
所得税</t>
  </si>
  <si>
    <t>资源税</t>
  </si>
  <si>
    <t>城市维护
建设税</t>
  </si>
  <si>
    <t>耕地
占用税</t>
  </si>
  <si>
    <t>契税</t>
  </si>
  <si>
    <t>烟叶税</t>
  </si>
  <si>
    <t>其他各项
税收收入</t>
  </si>
  <si>
    <t>专项
收入</t>
  </si>
  <si>
    <t>行政事
业性收
费收入</t>
  </si>
  <si>
    <t>罚没
收入</t>
  </si>
  <si>
    <t>国有资本
经营收入</t>
  </si>
  <si>
    <t>国有资源
（资产）有
偿使用收入</t>
  </si>
  <si>
    <t>其他
收入</t>
  </si>
  <si>
    <t>二、外交</t>
  </si>
  <si>
    <t>三、国防</t>
  </si>
  <si>
    <t>五、教育</t>
  </si>
  <si>
    <t>六、科学技术</t>
  </si>
  <si>
    <t>七、文化体育与传媒</t>
  </si>
  <si>
    <t>九、医疗卫生</t>
  </si>
  <si>
    <t>十、环境保护</t>
  </si>
  <si>
    <t>十一、城乡社区事务</t>
  </si>
  <si>
    <t>十二、农林水事务</t>
  </si>
  <si>
    <t>十三、交通运输</t>
  </si>
  <si>
    <t>十四、资源勘探电力信息等事务</t>
  </si>
  <si>
    <t>十五、商业服务业等事务</t>
  </si>
  <si>
    <t>十六、金融监管等事务支出</t>
  </si>
  <si>
    <t>十八、国土资源气象等事务</t>
  </si>
  <si>
    <t>二十、粮油物资储备管理事务</t>
  </si>
  <si>
    <t>二十一、国债还本付息支出</t>
  </si>
  <si>
    <t>二十二、其他支出</t>
  </si>
  <si>
    <t>xx省（区、市）</t>
  </si>
  <si>
    <t>本级</t>
  </si>
  <si>
    <t>地（市）合计</t>
  </si>
  <si>
    <t>xx地（市、州）</t>
  </si>
  <si>
    <t>区县级合计</t>
  </si>
  <si>
    <t>xx区</t>
  </si>
  <si>
    <t>……</t>
  </si>
  <si>
    <t>xx县</t>
  </si>
  <si>
    <t>房产税</t>
  </si>
  <si>
    <t>印花税</t>
  </si>
  <si>
    <t>城镇土地使用税</t>
  </si>
  <si>
    <t>土地增值税</t>
  </si>
  <si>
    <t>车船税</t>
  </si>
  <si>
    <t>2015年分地市县公共财政收支预算表</t>
  </si>
  <si>
    <t>医疗
卫生与计划生育</t>
  </si>
  <si>
    <t>城乡社区</t>
  </si>
  <si>
    <t>农林水</t>
  </si>
  <si>
    <t>资源勘探电力信息等</t>
  </si>
  <si>
    <t>商业服务业等</t>
  </si>
  <si>
    <t>金融</t>
  </si>
  <si>
    <t>国土海洋气象等</t>
  </si>
  <si>
    <t>粮油物资储备</t>
  </si>
  <si>
    <t>转移性收入</t>
  </si>
  <si>
    <t>转移性支出</t>
  </si>
  <si>
    <t>表一</t>
  </si>
  <si>
    <t>单位：万元</t>
  </si>
  <si>
    <t>预算数</t>
  </si>
  <si>
    <t>项目</t>
  </si>
  <si>
    <t>合计</t>
  </si>
  <si>
    <t>专项转移支付收入</t>
  </si>
  <si>
    <t>上年结余收入</t>
  </si>
  <si>
    <t>调入资金</t>
  </si>
  <si>
    <t>其他资金</t>
  </si>
  <si>
    <t>小计</t>
  </si>
  <si>
    <t>上年结转</t>
  </si>
  <si>
    <t>净结余</t>
  </si>
  <si>
    <t>表三</t>
  </si>
  <si>
    <t>单位:万元</t>
  </si>
  <si>
    <t>总计</t>
  </si>
  <si>
    <t>工资福利支出</t>
  </si>
  <si>
    <t>商品和服务支出</t>
  </si>
  <si>
    <t>对个人和家庭的补助</t>
  </si>
  <si>
    <t>对企事业单位的补贴</t>
  </si>
  <si>
    <t>债务利息支出</t>
  </si>
  <si>
    <t>基本建设支出</t>
  </si>
  <si>
    <t>其他资本性支出</t>
  </si>
  <si>
    <t>其他支出</t>
  </si>
  <si>
    <t>表四</t>
  </si>
  <si>
    <t xml:space="preserve">    政府性基金转移收入</t>
  </si>
  <si>
    <t xml:space="preserve">    　政府性基金补助收入</t>
  </si>
  <si>
    <t xml:space="preserve">    　政府性基金上解收入</t>
  </si>
  <si>
    <t xml:space="preserve">    上年结余收入</t>
  </si>
  <si>
    <t xml:space="preserve">    调入资金</t>
  </si>
  <si>
    <t>当年预算收入</t>
  </si>
  <si>
    <t>政府性基金补助收入</t>
  </si>
  <si>
    <t xml:space="preserve"> </t>
  </si>
  <si>
    <t>天津市</t>
  </si>
  <si>
    <t>河北省</t>
  </si>
  <si>
    <t>山西省</t>
  </si>
  <si>
    <t>内蒙古自治区</t>
  </si>
  <si>
    <t>地区名称</t>
  </si>
  <si>
    <t>北京市</t>
  </si>
  <si>
    <t xml:space="preserve"> </t>
  </si>
  <si>
    <t>目  录</t>
  </si>
  <si>
    <t>一、农网还贷资金收入</t>
  </si>
  <si>
    <t>表五</t>
  </si>
  <si>
    <t>单位：万元</t>
  </si>
  <si>
    <t>预算数</t>
  </si>
  <si>
    <t xml:space="preserve"> </t>
  </si>
  <si>
    <t>单位：万元</t>
  </si>
  <si>
    <t xml:space="preserve">    国家电影事业发展专项资金支出</t>
  </si>
  <si>
    <t xml:space="preserve">    大中型水库移民后期扶持基金支出</t>
  </si>
  <si>
    <t xml:space="preserve">    小型水库移民扶助基金支出</t>
  </si>
  <si>
    <t xml:space="preserve">    政府住房基金支出</t>
  </si>
  <si>
    <t xml:space="preserve">    国有土地使用权出让收入安排的支出</t>
  </si>
  <si>
    <t xml:space="preserve">    城市公用事业附加安排的支出</t>
  </si>
  <si>
    <t xml:space="preserve">    国有土地收益基金支出</t>
  </si>
  <si>
    <t xml:space="preserve">    农业土地开发资金支出</t>
  </si>
  <si>
    <t xml:space="preserve">    新增建设用地有偿使用费安排的支出</t>
  </si>
  <si>
    <t xml:space="preserve">    城市基础设施配套费安排的支出</t>
  </si>
  <si>
    <t xml:space="preserve">    新菜地开发建设基金支出</t>
  </si>
  <si>
    <t xml:space="preserve">    大中型水库库区基金支出</t>
  </si>
  <si>
    <t xml:space="preserve">    三峡水库库区基金支出</t>
  </si>
  <si>
    <t xml:space="preserve">    南水北调工程基金支出</t>
  </si>
  <si>
    <t xml:space="preserve">    国家重大水利工程建设基金支出</t>
  </si>
  <si>
    <t xml:space="preserve">    海南省高等级公路车辆通行附加费安排的支出</t>
  </si>
  <si>
    <t xml:space="preserve">    车辆通行费安排的支出</t>
  </si>
  <si>
    <t xml:space="preserve">    港口建设费安排的支出</t>
  </si>
  <si>
    <t xml:space="preserve">    铁路建设基金支出</t>
  </si>
  <si>
    <t xml:space="preserve">    船舶油污损害赔偿基金支出</t>
  </si>
  <si>
    <t xml:space="preserve">    民航发展基金支出</t>
  </si>
  <si>
    <t xml:space="preserve">    散装水泥专项资金支出</t>
  </si>
  <si>
    <t xml:space="preserve">    新型墙体材料专项基金支出</t>
  </si>
  <si>
    <t xml:space="preserve">    农网还贷资金支出</t>
  </si>
  <si>
    <t xml:space="preserve">    电力改革预留资产变现收入安排的支出</t>
  </si>
  <si>
    <t xml:space="preserve">    旅游发展基金支出</t>
  </si>
  <si>
    <t>支出合计</t>
  </si>
  <si>
    <t xml:space="preserve">     上缴管理费用</t>
  </si>
  <si>
    <t xml:space="preserve">     廉租住房租金收入</t>
  </si>
  <si>
    <t xml:space="preserve">     公共租赁住房租金收入</t>
  </si>
  <si>
    <t xml:space="preserve">     其他政府住房基金收入</t>
  </si>
  <si>
    <t xml:space="preserve">        土地出让价款收入</t>
  </si>
  <si>
    <t xml:space="preserve">        补缴的土地价款</t>
  </si>
  <si>
    <t xml:space="preserve">        划拨土地收入</t>
  </si>
  <si>
    <t xml:space="preserve">        其他土地出让收入</t>
  </si>
  <si>
    <t xml:space="preserve">        福利彩票公益金收入</t>
  </si>
  <si>
    <t>　　    体育彩票公益金收入</t>
  </si>
  <si>
    <t xml:space="preserve">        南水北调工程建投资金</t>
  </si>
  <si>
    <t xml:space="preserve">        三峡工程后续工作资金</t>
  </si>
  <si>
    <t xml:space="preserve">        省级重大水利工程建投资金</t>
  </si>
  <si>
    <t>　</t>
  </si>
  <si>
    <t>转移性收入</t>
  </si>
  <si>
    <t xml:space="preserve">    政府性基金转移收入</t>
  </si>
  <si>
    <t xml:space="preserve">    　政府性基金补助收入</t>
  </si>
  <si>
    <t xml:space="preserve">    　政府性基金上解收入</t>
  </si>
  <si>
    <t xml:space="preserve">    上年结余收入</t>
  </si>
  <si>
    <t xml:space="preserve">    调入资金</t>
  </si>
  <si>
    <t xml:space="preserve">      农村中小学校舍建设</t>
  </si>
  <si>
    <t xml:space="preserve">      农村中小学教学设施</t>
  </si>
  <si>
    <t xml:space="preserve">      城市中小学校舍建设</t>
  </si>
  <si>
    <t xml:space="preserve">      城市中小学教学设施</t>
  </si>
  <si>
    <t xml:space="preserve">      中等职业学校教学设施</t>
  </si>
  <si>
    <t xml:space="preserve">      资助国产影片放映</t>
  </si>
  <si>
    <t xml:space="preserve">      资助城市影院</t>
  </si>
  <si>
    <t xml:space="preserve">      资助少数民族电影译制</t>
  </si>
  <si>
    <t xml:space="preserve">      其他国家电影事业发展专项资金支出</t>
  </si>
  <si>
    <t xml:space="preserve">      移民补助</t>
  </si>
  <si>
    <t xml:space="preserve">      基础设施建设和经济发展</t>
  </si>
  <si>
    <t xml:space="preserve">      其他大中型水库移民后期扶持基金支出</t>
  </si>
  <si>
    <t xml:space="preserve">      其他小型水库移民扶助基金支出</t>
  </si>
  <si>
    <t xml:space="preserve">      管理费用支出</t>
  </si>
  <si>
    <t xml:space="preserve">      廉租住房支出</t>
  </si>
  <si>
    <t xml:space="preserve">      公共租赁住房支出</t>
  </si>
  <si>
    <t xml:space="preserve">      其他政府住房基金支出</t>
  </si>
  <si>
    <t xml:space="preserve">      征地和拆迁补偿支出</t>
  </si>
  <si>
    <t xml:space="preserve">      土地开发支出</t>
  </si>
  <si>
    <t xml:space="preserve">      城市建设支出</t>
  </si>
  <si>
    <t xml:space="preserve">      农村基础设施建设支出</t>
  </si>
  <si>
    <t xml:space="preserve">      补助被征地农民支出</t>
  </si>
  <si>
    <t xml:space="preserve">      土地出让业务支出</t>
  </si>
  <si>
    <t xml:space="preserve">      支付破产或改制企业职工安置费</t>
  </si>
  <si>
    <t xml:space="preserve">      棚户区改造支出</t>
  </si>
  <si>
    <t xml:space="preserve">      其他国有土地使用权出让收入安排的支出</t>
  </si>
  <si>
    <t xml:space="preserve">      城市公共设施</t>
  </si>
  <si>
    <t xml:space="preserve">      城市环境卫生</t>
  </si>
  <si>
    <t xml:space="preserve">      公有房屋</t>
  </si>
  <si>
    <t xml:space="preserve">      城市防洪</t>
  </si>
  <si>
    <t xml:space="preserve">      其他城市公用事业附加安排的支出</t>
  </si>
  <si>
    <t>　    征地和拆迁补偿支出</t>
  </si>
  <si>
    <t>　    土地开发支出</t>
  </si>
  <si>
    <t>　    其他国有土地收益基金支出</t>
  </si>
  <si>
    <t xml:space="preserve">      耕地开发专项支出</t>
  </si>
  <si>
    <t xml:space="preserve">      基本农田建设和保护支出</t>
  </si>
  <si>
    <t xml:space="preserve">      土地整理支出</t>
  </si>
  <si>
    <t xml:space="preserve">      用于地震灾后恢复重建的支出</t>
  </si>
  <si>
    <t xml:space="preserve">      其他城市基础设施配套费安排的支出</t>
  </si>
  <si>
    <t xml:space="preserve">      开发新菜地工程</t>
  </si>
  <si>
    <t xml:space="preserve">      改造老菜地工程</t>
  </si>
  <si>
    <t xml:space="preserve">      设备购置</t>
  </si>
  <si>
    <t xml:space="preserve">      技术培训与推广</t>
  </si>
  <si>
    <t xml:space="preserve">      其他新菜地开发建设基金支出</t>
  </si>
  <si>
    <t xml:space="preserve">      解决移民遗留问题</t>
  </si>
  <si>
    <t xml:space="preserve">      库区防护工程维护</t>
  </si>
  <si>
    <t xml:space="preserve">      其他大中型水库库区基金支出</t>
  </si>
  <si>
    <t xml:space="preserve">      库区维护和管理</t>
  </si>
  <si>
    <t xml:space="preserve">      其他三峡水库库区基金支出</t>
  </si>
  <si>
    <t xml:space="preserve">      南水北调工程建设</t>
  </si>
  <si>
    <t xml:space="preserve">      偿还南水北调工程贷款本息</t>
  </si>
  <si>
    <t xml:space="preserve">      三峡工程后续工作</t>
  </si>
  <si>
    <t xml:space="preserve">      地方重大水利工程建设</t>
  </si>
  <si>
    <t xml:space="preserve">      其他重大水利工程建设基金支出</t>
  </si>
  <si>
    <t xml:space="preserve">      公路建设</t>
  </si>
  <si>
    <t xml:space="preserve">      公路养护</t>
  </si>
  <si>
    <t xml:space="preserve">      公路还贷</t>
  </si>
  <si>
    <t xml:space="preserve">      其他海南省高等级公路车辆通行附加费安排的支出</t>
  </si>
  <si>
    <t xml:space="preserve">      政府还贷公路养护</t>
  </si>
  <si>
    <t xml:space="preserve">      政府还贷公路管理</t>
  </si>
  <si>
    <t xml:space="preserve">      其他车辆通行费安排的支出</t>
  </si>
  <si>
    <t xml:space="preserve">      港口设施</t>
  </si>
  <si>
    <t xml:space="preserve">      航道建设和维护</t>
  </si>
  <si>
    <t xml:space="preserve">      航运保障系统建设</t>
  </si>
  <si>
    <t xml:space="preserve">      其他港口建设费安排的支出</t>
  </si>
  <si>
    <t xml:space="preserve">      铁路建设投资</t>
  </si>
  <si>
    <t xml:space="preserve">      购置铁路机车车辆</t>
  </si>
  <si>
    <t xml:space="preserve">      铁路还贷</t>
  </si>
  <si>
    <t xml:space="preserve">      建设项目铺底资金</t>
  </si>
  <si>
    <t xml:space="preserve">      勘测设计</t>
  </si>
  <si>
    <t xml:space="preserve">      注册资本金</t>
  </si>
  <si>
    <t xml:space="preserve">      周转资金</t>
  </si>
  <si>
    <t xml:space="preserve">      其他铁路建设基金支出</t>
  </si>
  <si>
    <t xml:space="preserve">      应急处置费用</t>
  </si>
  <si>
    <t xml:space="preserve">      控制清除污染</t>
  </si>
  <si>
    <t xml:space="preserve">      损失补偿</t>
  </si>
  <si>
    <t xml:space="preserve">      生态恢复</t>
  </si>
  <si>
    <t xml:space="preserve">      监视监测</t>
  </si>
  <si>
    <t xml:space="preserve">      其他船舶油污损害赔偿基金支出</t>
  </si>
  <si>
    <t xml:space="preserve">      民航机场建设</t>
  </si>
  <si>
    <t xml:space="preserve">      空管系统建设</t>
  </si>
  <si>
    <t xml:space="preserve">      民航安全</t>
  </si>
  <si>
    <t xml:space="preserve">      航线和机场补贴</t>
  </si>
  <si>
    <t xml:space="preserve">      民航科教和信息</t>
  </si>
  <si>
    <t xml:space="preserve">      民航节能减排</t>
  </si>
  <si>
    <t xml:space="preserve">      通用航空发展</t>
  </si>
  <si>
    <t xml:space="preserve">      征管经费</t>
  </si>
  <si>
    <t xml:space="preserve">      其他民航发展基金支出</t>
  </si>
  <si>
    <t xml:space="preserve">      无线电频率占用费安排的支出</t>
  </si>
  <si>
    <t xml:space="preserve">      建设专用设施</t>
  </si>
  <si>
    <t xml:space="preserve">      专用设备购置和维修</t>
  </si>
  <si>
    <t xml:space="preserve">      贷款贴息</t>
  </si>
  <si>
    <t xml:space="preserve">      技术研发与推广</t>
  </si>
  <si>
    <t xml:space="preserve">      宣传</t>
  </si>
  <si>
    <t xml:space="preserve">      其他散装水泥专项资金支出</t>
  </si>
  <si>
    <t xml:space="preserve">      技改贴息和补助</t>
  </si>
  <si>
    <t xml:space="preserve">      技术研发和推广</t>
  </si>
  <si>
    <t xml:space="preserve">      示范项目补贴</t>
  </si>
  <si>
    <t xml:space="preserve">      宣传和培训</t>
  </si>
  <si>
    <t xml:space="preserve">      其他新型墙体材料专项基金支出</t>
  </si>
  <si>
    <t xml:space="preserve">      地方农网还贷资金支出</t>
  </si>
  <si>
    <t xml:space="preserve">      其他农网还贷资金支出</t>
  </si>
  <si>
    <t xml:space="preserve">      宣传促销</t>
  </si>
  <si>
    <t xml:space="preserve">      行业规划</t>
  </si>
  <si>
    <t xml:space="preserve">      旅游事业补助</t>
  </si>
  <si>
    <t xml:space="preserve">      地方旅游开发项目补助</t>
  </si>
  <si>
    <t xml:space="preserve">      其他旅游发展基金支出</t>
  </si>
  <si>
    <t>转移性支出</t>
  </si>
  <si>
    <t xml:space="preserve">    政府性基金转移支付</t>
  </si>
  <si>
    <t xml:space="preserve">    　政府性基金补助支出</t>
  </si>
  <si>
    <t xml:space="preserve">    　政府性基金上解支出</t>
  </si>
  <si>
    <t xml:space="preserve">    调出资金</t>
  </si>
  <si>
    <t xml:space="preserve">    年终结余</t>
  </si>
  <si>
    <t>收入合计</t>
  </si>
  <si>
    <t>支出合计</t>
  </si>
  <si>
    <t>收入总计</t>
  </si>
  <si>
    <t>支出总计</t>
  </si>
  <si>
    <t>收入合计</t>
  </si>
  <si>
    <t>收入总计</t>
  </si>
  <si>
    <t>一、一般公共服务</t>
  </si>
  <si>
    <t>八、社会保障和就业</t>
  </si>
  <si>
    <t>支出总计</t>
  </si>
  <si>
    <t xml:space="preserve">    人大事务</t>
  </si>
  <si>
    <t xml:space="preserve">    政协事务</t>
  </si>
  <si>
    <t xml:space="preserve">    政府办公厅(室)及相关机构事务</t>
  </si>
  <si>
    <t xml:space="preserve">    发展与改革事务</t>
  </si>
  <si>
    <t xml:space="preserve">    统计信息事务</t>
  </si>
  <si>
    <t xml:space="preserve">    财政事务</t>
  </si>
  <si>
    <t xml:space="preserve">    税收事务</t>
  </si>
  <si>
    <t xml:space="preserve">    审计事务</t>
  </si>
  <si>
    <t xml:space="preserve">    海关事务</t>
  </si>
  <si>
    <t xml:space="preserve">    人力资源事务</t>
  </si>
  <si>
    <t xml:space="preserve">    纪检监察事务</t>
  </si>
  <si>
    <t xml:space="preserve">    商贸事务</t>
  </si>
  <si>
    <t xml:space="preserve">    知识产权事务</t>
  </si>
  <si>
    <t xml:space="preserve">    工商行政管理事务</t>
  </si>
  <si>
    <t xml:space="preserve">    质量技术监督与检验检疫事务</t>
  </si>
  <si>
    <t xml:space="preserve">    民族事务</t>
  </si>
  <si>
    <t xml:space="preserve">    宗教事务</t>
  </si>
  <si>
    <t xml:space="preserve">    港澳台侨事务</t>
  </si>
  <si>
    <t xml:space="preserve">    档案事务</t>
  </si>
  <si>
    <t xml:space="preserve">    民主党派及工商联事务</t>
  </si>
  <si>
    <t xml:space="preserve">    群众团体事务</t>
  </si>
  <si>
    <t xml:space="preserve">    党委办公厅（室）及相关机构事务</t>
  </si>
  <si>
    <t xml:space="preserve">    组织事务</t>
  </si>
  <si>
    <t xml:space="preserve">    宣传事务</t>
  </si>
  <si>
    <t xml:space="preserve">    统战事务</t>
  </si>
  <si>
    <t xml:space="preserve">    对外联络事务</t>
  </si>
  <si>
    <t xml:space="preserve">    其他共产党事务支出</t>
  </si>
  <si>
    <t xml:space="preserve">    其他一般公共服务支出</t>
  </si>
  <si>
    <t xml:space="preserve">    对外合作与交流</t>
  </si>
  <si>
    <t xml:space="preserve">    其他外交支出</t>
  </si>
  <si>
    <t xml:space="preserve">    国防动员</t>
  </si>
  <si>
    <t xml:space="preserve">    其他国防支出</t>
  </si>
  <si>
    <t xml:space="preserve">    武装警察</t>
  </si>
  <si>
    <t xml:space="preserve">    公安</t>
  </si>
  <si>
    <t xml:space="preserve">    国家安全</t>
  </si>
  <si>
    <t xml:space="preserve">    检察</t>
  </si>
  <si>
    <t xml:space="preserve">    法院</t>
  </si>
  <si>
    <t xml:space="preserve">    司法</t>
  </si>
  <si>
    <t xml:space="preserve">    监狱</t>
  </si>
  <si>
    <t xml:space="preserve">    国家保密</t>
  </si>
  <si>
    <t xml:space="preserve">    缉私警察</t>
  </si>
  <si>
    <t xml:space="preserve">    其他公共安全支出</t>
  </si>
  <si>
    <t xml:space="preserve">    教育管理事务</t>
  </si>
  <si>
    <t xml:space="preserve">    普通教育</t>
  </si>
  <si>
    <t xml:space="preserve">    职业教育</t>
  </si>
  <si>
    <t xml:space="preserve">    成人教育</t>
  </si>
  <si>
    <t xml:space="preserve">    广播电视教育</t>
  </si>
  <si>
    <t xml:space="preserve">    留学教育</t>
  </si>
  <si>
    <t xml:space="preserve">    特殊教育</t>
  </si>
  <si>
    <t xml:space="preserve">    教育费附加安排的支出</t>
  </si>
  <si>
    <t xml:space="preserve">    其他教育支出</t>
  </si>
  <si>
    <t xml:space="preserve">    科学技术管理事务</t>
  </si>
  <si>
    <t xml:space="preserve">    基础研究</t>
  </si>
  <si>
    <t xml:space="preserve">    应用研究</t>
  </si>
  <si>
    <t xml:space="preserve">    技术研究与开发</t>
  </si>
  <si>
    <t xml:space="preserve">    科技条件与服务</t>
  </si>
  <si>
    <t xml:space="preserve">    社会科学</t>
  </si>
  <si>
    <t xml:space="preserve">    科学技术普及</t>
  </si>
  <si>
    <t xml:space="preserve">    科技交流与合作</t>
  </si>
  <si>
    <t xml:space="preserve">    科技重大专项</t>
  </si>
  <si>
    <t xml:space="preserve">    其他科学技术支出</t>
  </si>
  <si>
    <t xml:space="preserve">    文化</t>
  </si>
  <si>
    <t xml:space="preserve">    文物</t>
  </si>
  <si>
    <t xml:space="preserve">    体育</t>
  </si>
  <si>
    <t xml:space="preserve">    广播影视</t>
  </si>
  <si>
    <t xml:space="preserve">    新闻出版</t>
  </si>
  <si>
    <t xml:space="preserve">    其他文化体育与传媒支出</t>
  </si>
  <si>
    <t xml:space="preserve">    人力资源和社会保障管理事务</t>
  </si>
  <si>
    <t xml:space="preserve">    民政管理事务</t>
  </si>
  <si>
    <t xml:space="preserve">    财政对社会保险基金的补助</t>
  </si>
  <si>
    <t xml:space="preserve">    行政事业单位离退休</t>
  </si>
  <si>
    <t xml:space="preserve">    企业改革补助</t>
  </si>
  <si>
    <t xml:space="preserve">    就业补助</t>
  </si>
  <si>
    <t xml:space="preserve">    抚恤</t>
  </si>
  <si>
    <t xml:space="preserve">    退役安置</t>
  </si>
  <si>
    <t xml:space="preserve">    社会福利</t>
  </si>
  <si>
    <t xml:space="preserve">    残疾人事业</t>
  </si>
  <si>
    <t xml:space="preserve">    自然灾害生活救助</t>
  </si>
  <si>
    <t xml:space="preserve">    红十字事业</t>
  </si>
  <si>
    <t xml:space="preserve">    补充道路交通事故社会救助基金</t>
  </si>
  <si>
    <t xml:space="preserve">    其他社会保障和就业支出</t>
  </si>
  <si>
    <t xml:space="preserve">    公立医院</t>
  </si>
  <si>
    <t xml:space="preserve">    基层医疗卫生机构</t>
  </si>
  <si>
    <t xml:space="preserve">    公共卫生</t>
  </si>
  <si>
    <t xml:space="preserve">    医疗保障</t>
  </si>
  <si>
    <t xml:space="preserve">    中医药</t>
  </si>
  <si>
    <t xml:space="preserve">    食品和药品监督管理事务</t>
  </si>
  <si>
    <t xml:space="preserve">    环境保护管理事务</t>
  </si>
  <si>
    <t xml:space="preserve">    环境监测与监察</t>
  </si>
  <si>
    <t xml:space="preserve">    污染防治</t>
  </si>
  <si>
    <t xml:space="preserve">    自然生态保护</t>
  </si>
  <si>
    <t xml:space="preserve">    天然林保护</t>
  </si>
  <si>
    <t xml:space="preserve">    退耕还林</t>
  </si>
  <si>
    <t xml:space="preserve">    风沙荒漠治理</t>
  </si>
  <si>
    <t xml:space="preserve">    退牧还草</t>
  </si>
  <si>
    <t xml:space="preserve">    已垦草原退耕还草</t>
  </si>
  <si>
    <t xml:space="preserve">    能源节约利用</t>
  </si>
  <si>
    <t xml:space="preserve">    污染减排</t>
  </si>
  <si>
    <t xml:space="preserve">    可再生能源</t>
  </si>
  <si>
    <t xml:space="preserve">    能源管理事务</t>
  </si>
  <si>
    <t xml:space="preserve">    其他节能环保支出</t>
  </si>
  <si>
    <t xml:space="preserve">      城乡社区管理事务</t>
  </si>
  <si>
    <t xml:space="preserve">      城乡社区规划与管理</t>
  </si>
  <si>
    <t xml:space="preserve">      城乡社区公共设施</t>
  </si>
  <si>
    <t xml:space="preserve">      城乡社区环境卫生</t>
  </si>
  <si>
    <t xml:space="preserve">      建设市场管理与监督</t>
  </si>
  <si>
    <t xml:space="preserve">      农业</t>
  </si>
  <si>
    <t xml:space="preserve">      林业</t>
  </si>
  <si>
    <t xml:space="preserve">      水利</t>
  </si>
  <si>
    <t xml:space="preserve">      南水北调</t>
  </si>
  <si>
    <t xml:space="preserve">      扶贫</t>
  </si>
  <si>
    <t xml:space="preserve">      农业综合开发</t>
  </si>
  <si>
    <t xml:space="preserve">      农村综合改革</t>
  </si>
  <si>
    <t xml:space="preserve">      其他农林水事务支出</t>
  </si>
  <si>
    <t xml:space="preserve">      公路水路运输</t>
  </si>
  <si>
    <t xml:space="preserve">      铁路运输</t>
  </si>
  <si>
    <t xml:space="preserve">      民用航空运输</t>
  </si>
  <si>
    <t xml:space="preserve">      石油价格改革对交通运输的补贴</t>
  </si>
  <si>
    <t xml:space="preserve">      邮政业支出</t>
  </si>
  <si>
    <t xml:space="preserve">      车辆购置税支出</t>
  </si>
  <si>
    <t xml:space="preserve">      其他交通运输支出</t>
  </si>
  <si>
    <t xml:space="preserve">      制造业</t>
  </si>
  <si>
    <t xml:space="preserve">      建筑业</t>
  </si>
  <si>
    <t xml:space="preserve">      安全生产监管</t>
  </si>
  <si>
    <t xml:space="preserve">      国有资产监管</t>
  </si>
  <si>
    <t xml:space="preserve">      支持中小企业发展和管理支出</t>
  </si>
  <si>
    <t xml:space="preserve">      商业流通事务</t>
  </si>
  <si>
    <t xml:space="preserve">      旅游业管理与服务支出</t>
  </si>
  <si>
    <t xml:space="preserve">      涉外发展服务支出</t>
  </si>
  <si>
    <t xml:space="preserve">      一般公共服务</t>
  </si>
  <si>
    <t xml:space="preserve">      教育</t>
  </si>
  <si>
    <t xml:space="preserve">      文化体育与传媒</t>
  </si>
  <si>
    <t xml:space="preserve">      医疗卫生</t>
  </si>
  <si>
    <t xml:space="preserve">      节能环保</t>
  </si>
  <si>
    <t xml:space="preserve">      交通运输</t>
  </si>
  <si>
    <t xml:space="preserve">      住房保障</t>
  </si>
  <si>
    <t xml:space="preserve">      其他支出</t>
  </si>
  <si>
    <t xml:space="preserve">      国土资源事务</t>
  </si>
  <si>
    <t xml:space="preserve">      海洋管理事务</t>
  </si>
  <si>
    <t xml:space="preserve">      测绘事务</t>
  </si>
  <si>
    <t xml:space="preserve">      地震事务</t>
  </si>
  <si>
    <t xml:space="preserve">      气象事务</t>
  </si>
  <si>
    <t xml:space="preserve">      保障性安居工程支出</t>
  </si>
  <si>
    <t xml:space="preserve">      住房改革支出</t>
  </si>
  <si>
    <t xml:space="preserve">      城乡社区住宅</t>
  </si>
  <si>
    <t xml:space="preserve">      粮油事务</t>
  </si>
  <si>
    <t xml:space="preserve">      物资事务</t>
  </si>
  <si>
    <t xml:space="preserve">      能源储备</t>
  </si>
  <si>
    <t xml:space="preserve">      粮油储备</t>
  </si>
  <si>
    <t xml:space="preserve">      重要商品储备</t>
  </si>
  <si>
    <t xml:space="preserve">        地方向国外借款还本</t>
  </si>
  <si>
    <t xml:space="preserve">        国内债务付息</t>
  </si>
  <si>
    <t xml:space="preserve">        国外债务付息</t>
  </si>
  <si>
    <t xml:space="preserve">        国内外债务发行</t>
  </si>
  <si>
    <t xml:space="preserve">        补充还贷准备金</t>
  </si>
  <si>
    <t xml:space="preserve">        地方政府债券付息</t>
  </si>
  <si>
    <t xml:space="preserve">        年初预留</t>
  </si>
  <si>
    <t xml:space="preserve">        其他支出</t>
  </si>
  <si>
    <t>一、税收收入</t>
  </si>
  <si>
    <t xml:space="preserve">    增值税</t>
  </si>
  <si>
    <t xml:space="preserve">    营业税</t>
  </si>
  <si>
    <t xml:space="preserve">    企业所得税</t>
  </si>
  <si>
    <t xml:space="preserve">    企业所得税退税</t>
  </si>
  <si>
    <t xml:space="preserve">    个人所得税</t>
  </si>
  <si>
    <t xml:space="preserve">    资源税</t>
  </si>
  <si>
    <t xml:space="preserve">    城市维护建设税</t>
  </si>
  <si>
    <t xml:space="preserve">    房产税</t>
  </si>
  <si>
    <t xml:space="preserve">    印花税</t>
  </si>
  <si>
    <t xml:space="preserve">    城镇土地使用税</t>
  </si>
  <si>
    <t xml:space="preserve">    土地增值税</t>
  </si>
  <si>
    <t xml:space="preserve">    车船税</t>
  </si>
  <si>
    <t xml:space="preserve">    耕地占用税</t>
  </si>
  <si>
    <t xml:space="preserve">    契税</t>
  </si>
  <si>
    <t xml:space="preserve">    烟叶税</t>
  </si>
  <si>
    <t xml:space="preserve">    其他税收收入</t>
  </si>
  <si>
    <t>二、非税收入</t>
  </si>
  <si>
    <t xml:space="preserve">    专项收入</t>
  </si>
  <si>
    <t xml:space="preserve">    行政事业性收费收入</t>
  </si>
  <si>
    <t xml:space="preserve">    罚没收入</t>
  </si>
  <si>
    <t xml:space="preserve">    国有资本经营收入</t>
  </si>
  <si>
    <t xml:space="preserve">    国有资源（资产）有偿使用收入</t>
  </si>
  <si>
    <t xml:space="preserve">    其他收入</t>
  </si>
  <si>
    <t xml:space="preserve">  上级补助收入</t>
  </si>
  <si>
    <t xml:space="preserve">    返还性收入</t>
  </si>
  <si>
    <t xml:space="preserve">      增值税和消费税税收返还收入 </t>
  </si>
  <si>
    <t xml:space="preserve">      所得税基数返还收入</t>
  </si>
  <si>
    <t xml:space="preserve">      成品油价格和税费改革税收返还收入</t>
  </si>
  <si>
    <t xml:space="preserve">      其他税收返还收入</t>
  </si>
  <si>
    <t xml:space="preserve">    一般性转移支付收入</t>
  </si>
  <si>
    <t xml:space="preserve">      体制补助收入</t>
  </si>
  <si>
    <t xml:space="preserve">      均衡性转移支付收入</t>
  </si>
  <si>
    <t xml:space="preserve">      革命老区及民族和边境地区转移支付收入</t>
  </si>
  <si>
    <t xml:space="preserve">      县级基本财力保障机制奖补资金收入</t>
  </si>
  <si>
    <t xml:space="preserve">      结算补助收入</t>
  </si>
  <si>
    <t xml:space="preserve">      化解债务补助收入</t>
  </si>
  <si>
    <t xml:space="preserve">      资源枯竭型城市转移支付补助收入</t>
  </si>
  <si>
    <t xml:space="preserve">      成品油价格和税费改革转移支付补助收入</t>
  </si>
  <si>
    <t xml:space="preserve">      基层公检法司转移支付收入</t>
  </si>
  <si>
    <t xml:space="preserve">      义务教育等转移支付收入</t>
  </si>
  <si>
    <t xml:space="preserve">      基本养老保险和低保等转移支付收入</t>
  </si>
  <si>
    <t xml:space="preserve">      新型农村合作医疗等转移支付收入</t>
  </si>
  <si>
    <t xml:space="preserve">      产粮（油）大县奖励资金收入</t>
  </si>
  <si>
    <t xml:space="preserve">      其他一般性转移支付收入</t>
  </si>
  <si>
    <t xml:space="preserve">    专项转移支付收入</t>
  </si>
  <si>
    <t xml:space="preserve">      外交</t>
  </si>
  <si>
    <t xml:space="preserve">      国防</t>
  </si>
  <si>
    <t xml:space="preserve">      公共安全</t>
  </si>
  <si>
    <t xml:space="preserve">      科学技术</t>
  </si>
  <si>
    <t xml:space="preserve">      社会保障和就业</t>
  </si>
  <si>
    <t xml:space="preserve">      其他收入</t>
  </si>
  <si>
    <t xml:space="preserve">  下级上解收入</t>
  </si>
  <si>
    <t xml:space="preserve">    体制上解收入</t>
  </si>
  <si>
    <t xml:space="preserve">    出口退税专项上解收入</t>
  </si>
  <si>
    <t xml:space="preserve">    成品油价格和税费改革专项上解收入</t>
  </si>
  <si>
    <t xml:space="preserve">    专项上解收入</t>
  </si>
  <si>
    <t xml:space="preserve">  上年结余收入</t>
  </si>
  <si>
    <t xml:space="preserve">    上年结转</t>
  </si>
  <si>
    <t xml:space="preserve">    净结余</t>
  </si>
  <si>
    <t xml:space="preserve">  调入资金</t>
  </si>
  <si>
    <t xml:space="preserve">      行政运行</t>
  </si>
  <si>
    <t xml:space="preserve">      一般行政管理事务</t>
  </si>
  <si>
    <t xml:space="preserve">      机关服务</t>
  </si>
  <si>
    <t xml:space="preserve">      人大会议</t>
  </si>
  <si>
    <t xml:space="preserve">      人大立法</t>
  </si>
  <si>
    <t xml:space="preserve">      人大监督</t>
  </si>
  <si>
    <t xml:space="preserve">      代表工作</t>
  </si>
  <si>
    <t xml:space="preserve">      人大信访工作</t>
  </si>
  <si>
    <t xml:space="preserve">      事业运行</t>
  </si>
  <si>
    <t xml:space="preserve">      其他人大事务支出</t>
  </si>
  <si>
    <t xml:space="preserve">      政协会议</t>
  </si>
  <si>
    <t xml:space="preserve">      委员视察</t>
  </si>
  <si>
    <t xml:space="preserve">      参政议政</t>
  </si>
  <si>
    <t xml:space="preserve">      其他政协事务支出</t>
  </si>
  <si>
    <t xml:space="preserve">      专项服务</t>
  </si>
  <si>
    <t xml:space="preserve">      专项业务活动</t>
  </si>
  <si>
    <t xml:space="preserve">      政务公开审批</t>
  </si>
  <si>
    <t xml:space="preserve">      法制建设</t>
  </si>
  <si>
    <t xml:space="preserve">      信访事务</t>
  </si>
  <si>
    <t xml:space="preserve">      参事事务</t>
  </si>
  <si>
    <t xml:space="preserve">      战略规划与实施</t>
  </si>
  <si>
    <t xml:space="preserve">      日常经济运行调节</t>
  </si>
  <si>
    <t xml:space="preserve">      社会事业发展规划</t>
  </si>
  <si>
    <t xml:space="preserve">      经济体制改革研究</t>
  </si>
  <si>
    <t xml:space="preserve">      物价管理</t>
  </si>
  <si>
    <t xml:space="preserve">      其他发展与改革事务支出</t>
  </si>
  <si>
    <t xml:space="preserve">      信息事务</t>
  </si>
  <si>
    <t xml:space="preserve">      专项统计业务</t>
  </si>
  <si>
    <t xml:space="preserve">      统计管理</t>
  </si>
  <si>
    <t xml:space="preserve">      专项普查活动</t>
  </si>
  <si>
    <t xml:space="preserve">      统计抽样调查</t>
  </si>
  <si>
    <t xml:space="preserve">      其他统计信息事务支出</t>
  </si>
  <si>
    <t xml:space="preserve">      预算改革业务</t>
  </si>
  <si>
    <t xml:space="preserve">      财政国库业务</t>
  </si>
  <si>
    <t xml:space="preserve">      财政监察</t>
  </si>
  <si>
    <t xml:space="preserve">      信息化建设</t>
  </si>
  <si>
    <t xml:space="preserve">      财政委托业务支出</t>
  </si>
  <si>
    <t xml:space="preserve">      其他财政事务支出</t>
  </si>
  <si>
    <t xml:space="preserve">      税务办案</t>
  </si>
  <si>
    <t xml:space="preserve">      税务登记证及发票管理</t>
  </si>
  <si>
    <t xml:space="preserve">      代扣代收代征税款手续费</t>
  </si>
  <si>
    <t xml:space="preserve">      税务宣传</t>
  </si>
  <si>
    <t xml:space="preserve">      协税护税</t>
  </si>
  <si>
    <t xml:space="preserve">      其他税收事务支出</t>
  </si>
  <si>
    <t xml:space="preserve">      审计业务</t>
  </si>
  <si>
    <t xml:space="preserve">      审计管理</t>
  </si>
  <si>
    <t xml:space="preserve">      其他审计事务支出</t>
  </si>
  <si>
    <t xml:space="preserve">      收费业务</t>
  </si>
  <si>
    <t xml:space="preserve">      缉私办案</t>
  </si>
  <si>
    <t xml:space="preserve">      口岸电子执法系统建设与维护</t>
  </si>
  <si>
    <t xml:space="preserve">      其他海关事务支出</t>
  </si>
  <si>
    <t xml:space="preserve">      政府特殊津贴</t>
  </si>
  <si>
    <t xml:space="preserve">      资助留学回国人员</t>
  </si>
  <si>
    <t xml:space="preserve">      军队转业干部安置</t>
  </si>
  <si>
    <t xml:space="preserve">      博士后日常经费</t>
  </si>
  <si>
    <t xml:space="preserve">      引进人才费用</t>
  </si>
  <si>
    <t xml:space="preserve">      公务员考核</t>
  </si>
  <si>
    <t xml:space="preserve">      公务员招考</t>
  </si>
  <si>
    <t xml:space="preserve">      其他人事事务支出</t>
  </si>
  <si>
    <t xml:space="preserve">      大案要案查处</t>
  </si>
  <si>
    <t xml:space="preserve">      派驻派出机构</t>
  </si>
  <si>
    <t xml:space="preserve">      中央巡视</t>
  </si>
  <si>
    <t xml:space="preserve">      其他纪检监察事务支出</t>
  </si>
  <si>
    <t xml:space="preserve">      对外贸易管理</t>
  </si>
  <si>
    <t xml:space="preserve">      国际经济合作</t>
  </si>
  <si>
    <t xml:space="preserve">      外资管理</t>
  </si>
  <si>
    <t xml:space="preserve">      国内贸易管理</t>
  </si>
  <si>
    <t xml:space="preserve">      招商引资</t>
  </si>
  <si>
    <t xml:space="preserve">      其他商贸事务支出</t>
  </si>
  <si>
    <t xml:space="preserve">      专利审批</t>
  </si>
  <si>
    <t xml:space="preserve">      国家知识产权战略</t>
  </si>
  <si>
    <t xml:space="preserve">      专利试点和产业化推进</t>
  </si>
  <si>
    <t xml:space="preserve">      专利执法</t>
  </si>
  <si>
    <t xml:space="preserve">      国际组织专项活动</t>
  </si>
  <si>
    <t xml:space="preserve">      知识产权宏观管理</t>
  </si>
  <si>
    <t xml:space="preserve">      其他知识产权事务支出</t>
  </si>
  <si>
    <t xml:space="preserve">      工商行政管理专项</t>
  </si>
  <si>
    <t xml:space="preserve">      执法办案专项</t>
  </si>
  <si>
    <t xml:space="preserve">      消费者权益保护</t>
  </si>
  <si>
    <t xml:space="preserve">      其他工商行政管理事务支出</t>
  </si>
  <si>
    <t xml:space="preserve">      出入境检验检疫行政执法和业务管理</t>
  </si>
  <si>
    <t xml:space="preserve">      出入境检验检疫技术支持</t>
  </si>
  <si>
    <t xml:space="preserve">      质量技术监督行政执法及业务管理</t>
  </si>
  <si>
    <t xml:space="preserve">      质量技术监督技术支持</t>
  </si>
  <si>
    <t xml:space="preserve">      认证认可监督管理</t>
  </si>
  <si>
    <t xml:space="preserve">      标准化管理</t>
  </si>
  <si>
    <t xml:space="preserve">      其他质量技术监督与检验检疫事务支出</t>
  </si>
  <si>
    <t xml:space="preserve">      民族工作专项</t>
  </si>
  <si>
    <t xml:space="preserve">      其他民族事务支出</t>
  </si>
  <si>
    <t xml:space="preserve">      宗教工作专项</t>
  </si>
  <si>
    <t xml:space="preserve">      其他宗教事务支出</t>
  </si>
  <si>
    <t xml:space="preserve">      港澳事务</t>
  </si>
  <si>
    <t xml:space="preserve">      台湾事务</t>
  </si>
  <si>
    <t xml:space="preserve">      华侨事务</t>
  </si>
  <si>
    <t xml:space="preserve">      其他港澳台侨事务支出</t>
  </si>
  <si>
    <t xml:space="preserve">      档案馆</t>
  </si>
  <si>
    <t xml:space="preserve">      其他档案事务支出</t>
  </si>
  <si>
    <t xml:space="preserve">      其他民主党派及工商联事务支出</t>
  </si>
  <si>
    <t xml:space="preserve">      厂务公开</t>
  </si>
  <si>
    <t xml:space="preserve">      工会疗养休养</t>
  </si>
  <si>
    <t xml:space="preserve">      其他群众团体事务支出</t>
  </si>
  <si>
    <t xml:space="preserve">      专项业务</t>
  </si>
  <si>
    <t xml:space="preserve">      其他党委办公厅（室）及相关机构事务支出</t>
  </si>
  <si>
    <t xml:space="preserve">      其他组织事务支出</t>
  </si>
  <si>
    <t xml:space="preserve">      其他宣传事务支出</t>
  </si>
  <si>
    <t xml:space="preserve">      其他统战事务支出</t>
  </si>
  <si>
    <t xml:space="preserve">      其他对外联络事务支出</t>
  </si>
  <si>
    <t xml:space="preserve">      其他共产党事务支出</t>
  </si>
  <si>
    <t xml:space="preserve">      国家赔偿费用支出</t>
  </si>
  <si>
    <t xml:space="preserve">      其他一般公共服务支出</t>
  </si>
  <si>
    <t xml:space="preserve">      兵役征集</t>
  </si>
  <si>
    <t xml:space="preserve">      经济动员</t>
  </si>
  <si>
    <t xml:space="preserve">      人民防空</t>
  </si>
  <si>
    <t xml:space="preserve">      交通战备</t>
  </si>
  <si>
    <t xml:space="preserve">      国防教育</t>
  </si>
  <si>
    <t xml:space="preserve">      其他国防动员支出</t>
  </si>
  <si>
    <t xml:space="preserve">      内卫</t>
  </si>
  <si>
    <t xml:space="preserve">      边防</t>
  </si>
  <si>
    <t xml:space="preserve">      消防</t>
  </si>
  <si>
    <t xml:space="preserve">      警卫</t>
  </si>
  <si>
    <t xml:space="preserve">      黄金</t>
  </si>
  <si>
    <t xml:space="preserve">      森林</t>
  </si>
  <si>
    <t xml:space="preserve">      水电</t>
  </si>
  <si>
    <t xml:space="preserve">      交通</t>
  </si>
  <si>
    <t xml:space="preserve">      其他武装警察支出</t>
  </si>
  <si>
    <t xml:space="preserve">      治安管理</t>
  </si>
  <si>
    <t xml:space="preserve">      国内安全保卫</t>
  </si>
  <si>
    <t xml:space="preserve">      刑事侦查</t>
  </si>
  <si>
    <t xml:space="preserve">      经济犯罪侦查</t>
  </si>
  <si>
    <t xml:space="preserve">      出入境管理</t>
  </si>
  <si>
    <t xml:space="preserve">      行动技术管理</t>
  </si>
  <si>
    <t xml:space="preserve">      防范和处理邪教犯罪</t>
  </si>
  <si>
    <t xml:space="preserve">      禁毒管理</t>
  </si>
  <si>
    <t xml:space="preserve">      道路交通管理</t>
  </si>
  <si>
    <t xml:space="preserve">      网络侦控管理</t>
  </si>
  <si>
    <t xml:space="preserve">      反恐怖</t>
  </si>
  <si>
    <t xml:space="preserve">      居民身份证管理</t>
  </si>
  <si>
    <t xml:space="preserve">      网络运行及维护</t>
  </si>
  <si>
    <t xml:space="preserve">      拘押收教场所管理</t>
  </si>
  <si>
    <t xml:space="preserve">      警犬繁育及训养</t>
  </si>
  <si>
    <t xml:space="preserve">      其他公安支出</t>
  </si>
  <si>
    <t xml:space="preserve">      安全业务</t>
  </si>
  <si>
    <t xml:space="preserve">      其他国家安全支出</t>
  </si>
  <si>
    <t xml:space="preserve">      查办和预防职务犯罪</t>
  </si>
  <si>
    <t xml:space="preserve">      公诉和审判监督</t>
  </si>
  <si>
    <t xml:space="preserve">      侦查监督</t>
  </si>
  <si>
    <t xml:space="preserve">      执行监督</t>
  </si>
  <si>
    <t xml:space="preserve">      控告申诉</t>
  </si>
  <si>
    <t xml:space="preserve">      “两房”建设</t>
  </si>
  <si>
    <t xml:space="preserve">      其他检察支出</t>
  </si>
  <si>
    <t xml:space="preserve">      案件审判</t>
  </si>
  <si>
    <t xml:space="preserve">      案件执行</t>
  </si>
  <si>
    <t xml:space="preserve">      “两庭”建设</t>
  </si>
  <si>
    <t xml:space="preserve">      其他法院支出</t>
  </si>
  <si>
    <t xml:space="preserve">      基层司法业务</t>
  </si>
  <si>
    <t xml:space="preserve">      普法宣传</t>
  </si>
  <si>
    <t xml:space="preserve">      律师公证管理</t>
  </si>
  <si>
    <t xml:space="preserve">      法律援助</t>
  </si>
  <si>
    <t xml:space="preserve">      司法统一考试</t>
  </si>
  <si>
    <t xml:space="preserve">      仲裁</t>
  </si>
  <si>
    <t xml:space="preserve">      其他司法支出</t>
  </si>
  <si>
    <t xml:space="preserve">      犯人生活</t>
  </si>
  <si>
    <t xml:space="preserve">      犯人改造</t>
  </si>
  <si>
    <t xml:space="preserve">      狱政设施建设</t>
  </si>
  <si>
    <t xml:space="preserve">      其他监狱支出</t>
  </si>
  <si>
    <t xml:space="preserve">      所政设施建设</t>
  </si>
  <si>
    <t xml:space="preserve">      保密技术</t>
  </si>
  <si>
    <t xml:space="preserve">      保密管理</t>
  </si>
  <si>
    <t xml:space="preserve">      其他国家保密支出</t>
  </si>
  <si>
    <t xml:space="preserve">      专项缉私活动支出</t>
  </si>
  <si>
    <t xml:space="preserve">      缉私情报</t>
  </si>
  <si>
    <t xml:space="preserve">      禁毒及缉毒</t>
  </si>
  <si>
    <t xml:space="preserve">      其他缉私警察支出</t>
  </si>
  <si>
    <t xml:space="preserve">      其他教育管理事务支出</t>
  </si>
  <si>
    <t xml:space="preserve">      学前教育</t>
  </si>
  <si>
    <t xml:space="preserve">      小学教育</t>
  </si>
  <si>
    <t xml:space="preserve">      初中教育</t>
  </si>
  <si>
    <t xml:space="preserve">      高中教育</t>
  </si>
  <si>
    <t xml:space="preserve">      高等教育</t>
  </si>
  <si>
    <t xml:space="preserve">      化解农村义务教育债务支出</t>
  </si>
  <si>
    <t xml:space="preserve">      其他普通教育支出</t>
  </si>
  <si>
    <t xml:space="preserve">      初等职业教育</t>
  </si>
  <si>
    <t xml:space="preserve">      中专教育</t>
  </si>
  <si>
    <t xml:space="preserve">      技校教育</t>
  </si>
  <si>
    <t xml:space="preserve">      职业高中教育</t>
  </si>
  <si>
    <t xml:space="preserve">      高等职业教育</t>
  </si>
  <si>
    <t xml:space="preserve">      其他职业教育支出</t>
  </si>
  <si>
    <t xml:space="preserve">      成人初等教育</t>
  </si>
  <si>
    <t xml:space="preserve">      成人中等教育</t>
  </si>
  <si>
    <t xml:space="preserve">      成人高等教育</t>
  </si>
  <si>
    <t xml:space="preserve">      成人广播电视教育</t>
  </si>
  <si>
    <t xml:space="preserve">      其他成人教育支出</t>
  </si>
  <si>
    <t xml:space="preserve">      广播电视学校</t>
  </si>
  <si>
    <t xml:space="preserve">      教育电视台</t>
  </si>
  <si>
    <t xml:space="preserve">      其他广播电视教育支出</t>
  </si>
  <si>
    <t xml:space="preserve">      出国留学教育</t>
  </si>
  <si>
    <t xml:space="preserve">      来华留学教育</t>
  </si>
  <si>
    <t xml:space="preserve">      其他留学教育支出</t>
  </si>
  <si>
    <t xml:space="preserve">      特殊学校教育</t>
  </si>
  <si>
    <t xml:space="preserve">      工读学校教育</t>
  </si>
  <si>
    <t xml:space="preserve">      其他特殊教育支出</t>
  </si>
  <si>
    <t xml:space="preserve">      教师进修</t>
  </si>
  <si>
    <t xml:space="preserve">      干部教育</t>
  </si>
  <si>
    <t xml:space="preserve">      其他教育费附加安排的支出</t>
  </si>
  <si>
    <t xml:space="preserve">      其他科学技术管理事务支出</t>
  </si>
  <si>
    <t xml:space="preserve">      机构运行</t>
  </si>
  <si>
    <t xml:space="preserve">      重点基础研究规划</t>
  </si>
  <si>
    <t xml:space="preserve">      自然科学基金</t>
  </si>
  <si>
    <t xml:space="preserve">      重点实验室及相关设施</t>
  </si>
  <si>
    <t xml:space="preserve">      重大科学工程</t>
  </si>
  <si>
    <t xml:space="preserve">      专项基础科研</t>
  </si>
  <si>
    <t xml:space="preserve">      专项技术基础</t>
  </si>
  <si>
    <t xml:space="preserve">      其他基础研究支出</t>
  </si>
  <si>
    <t xml:space="preserve">      社会公益研究</t>
  </si>
  <si>
    <t xml:space="preserve">      高技术研究</t>
  </si>
  <si>
    <t xml:space="preserve">      专项科研试制</t>
  </si>
  <si>
    <t xml:space="preserve">      其他应用研究支出</t>
  </si>
  <si>
    <t xml:space="preserve">      应用技术研究与开发</t>
  </si>
  <si>
    <t xml:space="preserve">      产业技术研究与开发</t>
  </si>
  <si>
    <t xml:space="preserve">      科技成果转化与扩散</t>
  </si>
  <si>
    <t xml:space="preserve">      其他技术研究与开发支出</t>
  </si>
  <si>
    <t xml:space="preserve">      技术创新服务体系</t>
  </si>
  <si>
    <t xml:space="preserve">      科技条件专项</t>
  </si>
  <si>
    <t xml:space="preserve">      其他科技条件与服务支出</t>
  </si>
  <si>
    <t xml:space="preserve">      社会科学研究机构</t>
  </si>
  <si>
    <t xml:space="preserve">      社会科学研究</t>
  </si>
  <si>
    <t xml:space="preserve">      社科基金支出</t>
  </si>
  <si>
    <t xml:space="preserve">      其他社会科学支出</t>
  </si>
  <si>
    <t xml:space="preserve">      科普活动</t>
  </si>
  <si>
    <t xml:space="preserve">      青少年科技活动</t>
  </si>
  <si>
    <t xml:space="preserve">      学术交流活动</t>
  </si>
  <si>
    <t xml:space="preserve">      科技馆站</t>
  </si>
  <si>
    <t xml:space="preserve">      其他科学技术普及支出</t>
  </si>
  <si>
    <t xml:space="preserve">      国际交流与合作</t>
  </si>
  <si>
    <t xml:space="preserve">      重大科技合作项目</t>
  </si>
  <si>
    <t xml:space="preserve">      其他科技交流与合作支出</t>
  </si>
  <si>
    <t xml:space="preserve">      科技奖励</t>
  </si>
  <si>
    <t xml:space="preserve">      核应急</t>
  </si>
  <si>
    <t xml:space="preserve">      转制科研机构</t>
  </si>
  <si>
    <t xml:space="preserve">      其他科学技术支出</t>
  </si>
  <si>
    <t xml:space="preserve">      图书馆</t>
  </si>
  <si>
    <t xml:space="preserve">      文化展示及纪念机构</t>
  </si>
  <si>
    <t xml:space="preserve">      艺术表演场所</t>
  </si>
  <si>
    <t xml:space="preserve">      艺术表演团体</t>
  </si>
  <si>
    <t xml:space="preserve">      文化活动</t>
  </si>
  <si>
    <t xml:space="preserve">      群众文化</t>
  </si>
  <si>
    <t xml:space="preserve">      文化交流与合作</t>
  </si>
  <si>
    <t xml:space="preserve">      文化创作与保护</t>
  </si>
  <si>
    <t xml:space="preserve">      文化市场管理</t>
  </si>
  <si>
    <t xml:space="preserve">      其他文化支出</t>
  </si>
  <si>
    <t xml:space="preserve">      文物保护</t>
  </si>
  <si>
    <t xml:space="preserve">      博物馆</t>
  </si>
  <si>
    <t xml:space="preserve">      历史名城与古迹</t>
  </si>
  <si>
    <t xml:space="preserve">      其他文物支出</t>
  </si>
  <si>
    <t xml:space="preserve">      运动项目管理</t>
  </si>
  <si>
    <t xml:space="preserve">      体育竞赛</t>
  </si>
  <si>
    <t xml:space="preserve">      体育训练</t>
  </si>
  <si>
    <t xml:space="preserve">      体育场馆</t>
  </si>
  <si>
    <t xml:space="preserve">      群众体育</t>
  </si>
  <si>
    <t xml:space="preserve">      体育交流与合作</t>
  </si>
  <si>
    <t xml:space="preserve">      其他体育支出</t>
  </si>
  <si>
    <t xml:space="preserve">      广播</t>
  </si>
  <si>
    <t xml:space="preserve">      电视</t>
  </si>
  <si>
    <t xml:space="preserve">      电影</t>
  </si>
  <si>
    <t xml:space="preserve">      其他广播影视支出</t>
  </si>
  <si>
    <t xml:space="preserve">      新闻通讯</t>
  </si>
  <si>
    <t xml:space="preserve">      出版发行</t>
  </si>
  <si>
    <t xml:space="preserve">      版权管理</t>
  </si>
  <si>
    <t xml:space="preserve">      出版市场管理</t>
  </si>
  <si>
    <t xml:space="preserve">      其他新闻出版支出</t>
  </si>
  <si>
    <t xml:space="preserve">      宣传文化发展专项支出</t>
  </si>
  <si>
    <t xml:space="preserve">      其他文化体育与传媒支出</t>
  </si>
  <si>
    <t xml:space="preserve">      综合业务管理</t>
  </si>
  <si>
    <t xml:space="preserve">      劳动保障监察</t>
  </si>
  <si>
    <t xml:space="preserve">      就业管理事务</t>
  </si>
  <si>
    <t xml:space="preserve">      社会保险业务管理事务</t>
  </si>
  <si>
    <t xml:space="preserve">      社会保险经办机构</t>
  </si>
  <si>
    <t xml:space="preserve">      劳动关系和维权</t>
  </si>
  <si>
    <t xml:space="preserve">      公共就业服务和职业技能鉴定机构</t>
  </si>
  <si>
    <t xml:space="preserve">      劳动人事争议调解仲裁</t>
  </si>
  <si>
    <t xml:space="preserve">      其他人力资源和社会保障管理事务支出</t>
  </si>
  <si>
    <t xml:space="preserve">      拥军优属</t>
  </si>
  <si>
    <t xml:space="preserve">      老龄事务</t>
  </si>
  <si>
    <t xml:space="preserve">      民间组织管理</t>
  </si>
  <si>
    <t xml:space="preserve">      行政区划和地名管理</t>
  </si>
  <si>
    <t xml:space="preserve">      基层政权和社区建设</t>
  </si>
  <si>
    <t xml:space="preserve">      部队供应</t>
  </si>
  <si>
    <t xml:space="preserve">      其他民政管理事务支出</t>
  </si>
  <si>
    <t xml:space="preserve">      财政对基本养老保险基金的补助</t>
  </si>
  <si>
    <t xml:space="preserve">      财政对失业保险基金的补助</t>
  </si>
  <si>
    <t xml:space="preserve">      财政对基本医疗保险基金的补助</t>
  </si>
  <si>
    <t xml:space="preserve">      财政对工伤保险基金的补助</t>
  </si>
  <si>
    <t xml:space="preserve">      财政对生育保险基金的补助</t>
  </si>
  <si>
    <t xml:space="preserve">      财政对其他社会保险基金的补助</t>
  </si>
  <si>
    <t xml:space="preserve">      归口管理的行政单位离退休</t>
  </si>
  <si>
    <t xml:space="preserve">      事业单位离退休</t>
  </si>
  <si>
    <t xml:space="preserve">      离退休人员管理机构</t>
  </si>
  <si>
    <t xml:space="preserve">      未归口管理的行政单位离退休</t>
  </si>
  <si>
    <t xml:space="preserve">      其他行政事业单位离退休支出</t>
  </si>
  <si>
    <t xml:space="preserve">      企业关闭破产补助</t>
  </si>
  <si>
    <t xml:space="preserve">      厂办大集体改革补助</t>
  </si>
  <si>
    <t xml:space="preserve">      其他企业改革发展补助</t>
  </si>
  <si>
    <t xml:space="preserve">      扶持公共就业服务</t>
  </si>
  <si>
    <t xml:space="preserve">      职业培训补贴</t>
  </si>
  <si>
    <t xml:space="preserve">      职业介绍补贴</t>
  </si>
  <si>
    <t xml:space="preserve">      社会保险补贴</t>
  </si>
  <si>
    <t xml:space="preserve">      公益性岗位补贴</t>
  </si>
  <si>
    <t xml:space="preserve">      小额担保贷款贴息</t>
  </si>
  <si>
    <t xml:space="preserve">      补充小额贷款担保基金</t>
  </si>
  <si>
    <t xml:space="preserve">      职业技能鉴定补贴</t>
  </si>
  <si>
    <t xml:space="preserve">      特定就业政策支出</t>
  </si>
  <si>
    <t xml:space="preserve">      就业见习补贴</t>
  </si>
  <si>
    <t xml:space="preserve">      高技能人才培养补助</t>
  </si>
  <si>
    <t xml:space="preserve">      其他就业补助支出</t>
  </si>
  <si>
    <t xml:space="preserve">      死亡抚恤</t>
  </si>
  <si>
    <t xml:space="preserve">      伤残抚恤</t>
  </si>
  <si>
    <t xml:space="preserve">      在乡复员、退伍军人生活补助</t>
  </si>
  <si>
    <t xml:space="preserve">      优抚事业单位支出</t>
  </si>
  <si>
    <t xml:space="preserve">      义务兵优待</t>
  </si>
  <si>
    <t xml:space="preserve">      农村籍退役士兵老年生活补助</t>
  </si>
  <si>
    <t xml:space="preserve">      其他优抚支出</t>
  </si>
  <si>
    <t xml:space="preserve">      退役士兵安置</t>
  </si>
  <si>
    <t xml:space="preserve">      军队移交政府的离退休人员安置</t>
  </si>
  <si>
    <t xml:space="preserve">      军队移交政府离退休干部管理机构</t>
  </si>
  <si>
    <t xml:space="preserve">      其他退役安置支出</t>
  </si>
  <si>
    <t xml:space="preserve">      儿童福利</t>
  </si>
  <si>
    <t xml:space="preserve">      老年福利</t>
  </si>
  <si>
    <t xml:space="preserve">      假肢矫形</t>
  </si>
  <si>
    <t xml:space="preserve">      殡葬</t>
  </si>
  <si>
    <t xml:space="preserve">      社会福利事业单位</t>
  </si>
  <si>
    <t xml:space="preserve">      其他社会福利支出</t>
  </si>
  <si>
    <t xml:space="preserve">      残疾人康复</t>
  </si>
  <si>
    <t xml:space="preserve">      残疾人就业和扶贫</t>
  </si>
  <si>
    <t xml:space="preserve">      残疾人体育</t>
  </si>
  <si>
    <t xml:space="preserve">      其他残疾人事业支出</t>
  </si>
  <si>
    <t xml:space="preserve">      中央自然灾害生活补助</t>
  </si>
  <si>
    <t xml:space="preserve">      地方自然灾害生活补助</t>
  </si>
  <si>
    <t xml:space="preserve">      自然灾害灾后重建补助</t>
  </si>
  <si>
    <t xml:space="preserve">      其他自然灾害生活救助支出</t>
  </si>
  <si>
    <t xml:space="preserve">      其他红十字事业支出</t>
  </si>
  <si>
    <t xml:space="preserve">      农村最低生活保障金支出</t>
  </si>
  <si>
    <t xml:space="preserve">      交强险营业税补助基金支出</t>
  </si>
  <si>
    <t xml:space="preserve">      交强险罚款收入补助基金支出</t>
  </si>
  <si>
    <t xml:space="preserve">      综合医院</t>
  </si>
  <si>
    <t xml:space="preserve">      中医（民族）医院</t>
  </si>
  <si>
    <t xml:space="preserve">      传染病医院</t>
  </si>
  <si>
    <t xml:space="preserve">      职业病防治医院</t>
  </si>
  <si>
    <t xml:space="preserve">      精神病医院</t>
  </si>
  <si>
    <t xml:space="preserve">      妇产医院</t>
  </si>
  <si>
    <t xml:space="preserve">      儿童医院</t>
  </si>
  <si>
    <t xml:space="preserve">      其他专科医院</t>
  </si>
  <si>
    <t xml:space="preserve">      福利医院</t>
  </si>
  <si>
    <t xml:space="preserve">      行业医院</t>
  </si>
  <si>
    <t xml:space="preserve">      处理医疗欠费</t>
  </si>
  <si>
    <t xml:space="preserve">      其他公立医院支出</t>
  </si>
  <si>
    <t xml:space="preserve">      城市社区卫生机构</t>
  </si>
  <si>
    <t xml:space="preserve">      乡镇卫生院</t>
  </si>
  <si>
    <t xml:space="preserve">      其他基层医疗卫生机构支出</t>
  </si>
  <si>
    <t xml:space="preserve">      疾病预防控制机构</t>
  </si>
  <si>
    <t xml:space="preserve">      卫生监督机构</t>
  </si>
  <si>
    <t xml:space="preserve">      妇幼保健机构</t>
  </si>
  <si>
    <t xml:space="preserve">      精神卫生机构</t>
  </si>
  <si>
    <t xml:space="preserve">      应急救治机构</t>
  </si>
  <si>
    <t xml:space="preserve">      采供血机构</t>
  </si>
  <si>
    <t xml:space="preserve">      其他专业公共卫生机构</t>
  </si>
  <si>
    <t xml:space="preserve">      基本公共卫生服务</t>
  </si>
  <si>
    <t xml:space="preserve">      重大公共卫生专项</t>
  </si>
  <si>
    <t xml:space="preserve">      突发公共卫生事件应急处理</t>
  </si>
  <si>
    <t xml:space="preserve">      其他公共卫生支出</t>
  </si>
  <si>
    <t xml:space="preserve">      行政单位医疗</t>
  </si>
  <si>
    <t xml:space="preserve">      事业单位医疗</t>
  </si>
  <si>
    <t xml:space="preserve">      公务员医疗补助</t>
  </si>
  <si>
    <t xml:space="preserve">      优抚对象医疗补助</t>
  </si>
  <si>
    <t xml:space="preserve">      新型农村合作医疗</t>
  </si>
  <si>
    <t xml:space="preserve">      城镇居民基本医疗保险</t>
  </si>
  <si>
    <t xml:space="preserve">      其他医疗保障支出</t>
  </si>
  <si>
    <t xml:space="preserve">      中医（民族医）药专项</t>
  </si>
  <si>
    <t xml:space="preserve">      其他中医药支出</t>
  </si>
  <si>
    <t xml:space="preserve">      药品事务</t>
  </si>
  <si>
    <t xml:space="preserve">      化妆品事务</t>
  </si>
  <si>
    <t xml:space="preserve">      医疗器械事务</t>
  </si>
  <si>
    <t xml:space="preserve">      食品安全事务</t>
  </si>
  <si>
    <t xml:space="preserve">      其他食品和药品监督管理事务支出</t>
  </si>
  <si>
    <t xml:space="preserve">      环境保护宣传</t>
  </si>
  <si>
    <t xml:space="preserve">      环境保护法规、规划及标准</t>
  </si>
  <si>
    <t xml:space="preserve">      环境国际合作及履约</t>
  </si>
  <si>
    <t xml:space="preserve">      环境保护行政许可</t>
  </si>
  <si>
    <t xml:space="preserve">      其他环境保护管理事务支出</t>
  </si>
  <si>
    <t xml:space="preserve">      建设项目环评审查与监督</t>
  </si>
  <si>
    <t xml:space="preserve">      核与辐射安全监督</t>
  </si>
  <si>
    <t xml:space="preserve">      其他环境监测与监察支出</t>
  </si>
  <si>
    <t xml:space="preserve">      大气</t>
  </si>
  <si>
    <t xml:space="preserve">      水体</t>
  </si>
  <si>
    <t xml:space="preserve">      噪声</t>
  </si>
  <si>
    <t xml:space="preserve">      固体废弃物与化学品</t>
  </si>
  <si>
    <t xml:space="preserve">      放射源和放射性废物监管</t>
  </si>
  <si>
    <t xml:space="preserve">      辐射</t>
  </si>
  <si>
    <t xml:space="preserve">      排污费安排的支出</t>
  </si>
  <si>
    <t xml:space="preserve">      其他污染防治支出</t>
  </si>
  <si>
    <t xml:space="preserve">      生态保护</t>
  </si>
  <si>
    <t xml:space="preserve">      农村环境保护</t>
  </si>
  <si>
    <t xml:space="preserve">      自然保护区</t>
  </si>
  <si>
    <t xml:space="preserve">      生物及物种资源保护</t>
  </si>
  <si>
    <t xml:space="preserve">      其他自然生态保护支出</t>
  </si>
  <si>
    <t xml:space="preserve">      森林管护</t>
  </si>
  <si>
    <t xml:space="preserve">      社会保险补助</t>
  </si>
  <si>
    <t xml:space="preserve">      政策性社会性支出补助</t>
  </si>
  <si>
    <t xml:space="preserve">      天然林保护工程建设</t>
  </si>
  <si>
    <t xml:space="preserve">      其他天然林保护支出</t>
  </si>
  <si>
    <t xml:space="preserve">      退耕现金</t>
  </si>
  <si>
    <t xml:space="preserve">      退耕还林粮食折现补贴</t>
  </si>
  <si>
    <t xml:space="preserve">      退耕还林粮食费用补贴</t>
  </si>
  <si>
    <t xml:space="preserve">      退耕还林工程建设</t>
  </si>
  <si>
    <t xml:space="preserve">      其他退耕还林支出</t>
  </si>
  <si>
    <t xml:space="preserve">      京津风沙源治理工程建设</t>
  </si>
  <si>
    <t xml:space="preserve">      其他风沙荒漠治理支出</t>
  </si>
  <si>
    <t xml:space="preserve">      退牧还草工程建设</t>
  </si>
  <si>
    <t xml:space="preserve">      其他退牧还草支出</t>
  </si>
  <si>
    <t xml:space="preserve">      环境监测与信息</t>
  </si>
  <si>
    <t xml:space="preserve">      环境执法监察</t>
  </si>
  <si>
    <t xml:space="preserve">      减排专项支出</t>
  </si>
  <si>
    <t xml:space="preserve">      清洁生产专项支出</t>
  </si>
  <si>
    <t xml:space="preserve">      其他污染减排支出</t>
  </si>
  <si>
    <t xml:space="preserve">      能源预测预警</t>
  </si>
  <si>
    <t xml:space="preserve">      能源战略规划与实施</t>
  </si>
  <si>
    <t xml:space="preserve">      能源科技装备</t>
  </si>
  <si>
    <t xml:space="preserve">      能源行业管理</t>
  </si>
  <si>
    <t xml:space="preserve">      能源管理</t>
  </si>
  <si>
    <t xml:space="preserve">      石油储备发展管理</t>
  </si>
  <si>
    <t xml:space="preserve">      能源调查</t>
  </si>
  <si>
    <t xml:space="preserve">      其他能源管理事务支出</t>
  </si>
  <si>
    <t xml:space="preserve">        行政运行</t>
  </si>
  <si>
    <t xml:space="preserve">        一般行政管理事务</t>
  </si>
  <si>
    <t xml:space="preserve">        机关服务</t>
  </si>
  <si>
    <t xml:space="preserve">        城管执法</t>
  </si>
  <si>
    <t xml:space="preserve">        工程建设标准规范编制与监管</t>
  </si>
  <si>
    <t xml:space="preserve">        工程建设管理</t>
  </si>
  <si>
    <t xml:space="preserve">        市政公用行业市场监管</t>
  </si>
  <si>
    <t xml:space="preserve">        国家重点风景区规划与保护</t>
  </si>
  <si>
    <t xml:space="preserve">        住宅建设与房地产市场监管</t>
  </si>
  <si>
    <t xml:space="preserve">        执业资格注册、资质审查</t>
  </si>
  <si>
    <t xml:space="preserve">        其他城乡社区管理事务支出</t>
  </si>
  <si>
    <t xml:space="preserve">        小城镇基础设施建设</t>
  </si>
  <si>
    <t xml:space="preserve">        其他城乡社区公共设施支出</t>
  </si>
  <si>
    <t xml:space="preserve">        事业运行</t>
  </si>
  <si>
    <t xml:space="preserve">        农垦运行</t>
  </si>
  <si>
    <t xml:space="preserve">        病虫害控制</t>
  </si>
  <si>
    <t xml:space="preserve">        农产品质量安全</t>
  </si>
  <si>
    <t xml:space="preserve">        执法监管</t>
  </si>
  <si>
    <t xml:space="preserve">        统计监测与信息服务</t>
  </si>
  <si>
    <t xml:space="preserve">        农业行业业务管理</t>
  </si>
  <si>
    <t xml:space="preserve">        对外交流与合作</t>
  </si>
  <si>
    <t xml:space="preserve">        稳定农民收入补贴</t>
  </si>
  <si>
    <t xml:space="preserve">        农业结构调整补贴</t>
  </si>
  <si>
    <t xml:space="preserve">        农业生产资料与技术补贴</t>
  </si>
  <si>
    <t xml:space="preserve">        农业生产保险补贴</t>
  </si>
  <si>
    <t xml:space="preserve">        农业组织化与产业化经营</t>
  </si>
  <si>
    <t xml:space="preserve">        农产品加工与促销</t>
  </si>
  <si>
    <t xml:space="preserve">        农村公益事业</t>
  </si>
  <si>
    <t xml:space="preserve">        综合财力补助</t>
  </si>
  <si>
    <t xml:space="preserve">        农村道路建设</t>
  </si>
  <si>
    <t xml:space="preserve">        农资综合补贴</t>
  </si>
  <si>
    <t xml:space="preserve">        石油价格改革对渔业的补贴</t>
  </si>
  <si>
    <t xml:space="preserve">        对高校毕业生到基层任职补助</t>
  </si>
  <si>
    <t xml:space="preserve">        草原植被恢复费安排的支出</t>
  </si>
  <si>
    <t xml:space="preserve">        其他农业支出</t>
  </si>
  <si>
    <t xml:space="preserve">        林业事业机构</t>
  </si>
  <si>
    <t xml:space="preserve">        森林培育</t>
  </si>
  <si>
    <t xml:space="preserve">        林业技术推广</t>
  </si>
  <si>
    <t xml:space="preserve">        森林资源管理</t>
  </si>
  <si>
    <t xml:space="preserve">        森林资源监测</t>
  </si>
  <si>
    <t xml:space="preserve">        森林生态效益补偿</t>
  </si>
  <si>
    <t xml:space="preserve">        林业自然保护区</t>
  </si>
  <si>
    <t xml:space="preserve">        动植物保护</t>
  </si>
  <si>
    <t xml:space="preserve">        湿地保护</t>
  </si>
  <si>
    <t xml:space="preserve">        林业执法与监督</t>
  </si>
  <si>
    <t xml:space="preserve">        林业检疫检测</t>
  </si>
  <si>
    <t xml:space="preserve">        防沙治沙</t>
  </si>
  <si>
    <t xml:space="preserve">        林业质量安全</t>
  </si>
  <si>
    <t xml:space="preserve">        林业工程与项目管理</t>
  </si>
  <si>
    <t xml:space="preserve">        林业对外合作与交流</t>
  </si>
  <si>
    <t xml:space="preserve">        林业产业化</t>
  </si>
  <si>
    <t xml:space="preserve">        信息管理</t>
  </si>
  <si>
    <t xml:space="preserve">        林业政策制定与宣传</t>
  </si>
  <si>
    <t xml:space="preserve">        林业资金审计稽查</t>
  </si>
  <si>
    <t xml:space="preserve">        林区公共支出</t>
  </si>
  <si>
    <t xml:space="preserve">        林业贷款贴息</t>
  </si>
  <si>
    <t xml:space="preserve">        石油价格改革对林业的补贴</t>
  </si>
  <si>
    <t xml:space="preserve">        森林保险保费补贴</t>
  </si>
  <si>
    <t xml:space="preserve">        其他林业支出</t>
  </si>
  <si>
    <t xml:space="preserve">        水利行业业务管理</t>
  </si>
  <si>
    <t xml:space="preserve">        水利工程建设</t>
  </si>
  <si>
    <t xml:space="preserve">        水利工程运行与维护</t>
  </si>
  <si>
    <t xml:space="preserve">        长江黄河等流域管理</t>
  </si>
  <si>
    <t xml:space="preserve">        水利前期工作</t>
  </si>
  <si>
    <t xml:space="preserve">        水行政执法监督</t>
  </si>
  <si>
    <t xml:space="preserve">        水土保持</t>
  </si>
  <si>
    <t xml:space="preserve">        水资源节约管理与保护</t>
  </si>
  <si>
    <t xml:space="preserve">        水质监测</t>
  </si>
  <si>
    <t xml:space="preserve">        水文测报</t>
  </si>
  <si>
    <t xml:space="preserve">        防汛</t>
  </si>
  <si>
    <t xml:space="preserve">        抗旱</t>
  </si>
  <si>
    <t xml:space="preserve">        农田水利</t>
  </si>
  <si>
    <t xml:space="preserve">        国际河流治理与管理</t>
  </si>
  <si>
    <t xml:space="preserve">        大中型水库移民后期扶持专项支出</t>
  </si>
  <si>
    <t xml:space="preserve">        水利安全监督</t>
  </si>
  <si>
    <t xml:space="preserve">        水资源费安排的支出</t>
  </si>
  <si>
    <t xml:space="preserve">        砂石资源费支出</t>
  </si>
  <si>
    <t xml:space="preserve">        水利建设移民支出</t>
  </si>
  <si>
    <t xml:space="preserve">        农村人畜饮水</t>
  </si>
  <si>
    <t xml:space="preserve">        其他水利支出</t>
  </si>
  <si>
    <t xml:space="preserve">        南水北调工程建设</t>
  </si>
  <si>
    <t xml:space="preserve">        政策研究与信息管理</t>
  </si>
  <si>
    <t xml:space="preserve">        工程稽查</t>
  </si>
  <si>
    <t xml:space="preserve">        前期工作</t>
  </si>
  <si>
    <t xml:space="preserve">        环境、移民及水资源管理与保护</t>
  </si>
  <si>
    <t xml:space="preserve">        其他南水北调支出</t>
  </si>
  <si>
    <t xml:space="preserve">        农村基础设施建设</t>
  </si>
  <si>
    <t xml:space="preserve">        生产发展</t>
  </si>
  <si>
    <t xml:space="preserve">        社会发展</t>
  </si>
  <si>
    <t xml:space="preserve">        扶贫贷款奖补和贴息</t>
  </si>
  <si>
    <t xml:space="preserve">       “三西”农业建设专项补助</t>
  </si>
  <si>
    <t xml:space="preserve">        扶贫事业机构</t>
  </si>
  <si>
    <t xml:space="preserve">        其他扶贫支出</t>
  </si>
  <si>
    <t xml:space="preserve">        机构运行</t>
  </si>
  <si>
    <t xml:space="preserve">        土地治理</t>
  </si>
  <si>
    <t xml:space="preserve">        产业化经营</t>
  </si>
  <si>
    <t xml:space="preserve">        科技示范</t>
  </si>
  <si>
    <t xml:space="preserve">        其他农业综合开发支出</t>
  </si>
  <si>
    <t xml:space="preserve">        对村级一事一议的补助</t>
  </si>
  <si>
    <t xml:space="preserve">        对村民委员会和村党支部的补助</t>
  </si>
  <si>
    <t xml:space="preserve">        对村集体经济组织的补助</t>
  </si>
  <si>
    <t xml:space="preserve">        农村综合改革示范试点补助</t>
  </si>
  <si>
    <t xml:space="preserve">        其他农村综合改革支出</t>
  </si>
  <si>
    <t xml:space="preserve">        化解其他公益性乡村债务支出</t>
  </si>
  <si>
    <t xml:space="preserve">        其他农林水事务支出</t>
  </si>
  <si>
    <t xml:space="preserve">        公路新建</t>
  </si>
  <si>
    <t xml:space="preserve">        公路改建</t>
  </si>
  <si>
    <t xml:space="preserve">        公路养护</t>
  </si>
  <si>
    <t xml:space="preserve">        特大型桥梁建设</t>
  </si>
  <si>
    <t xml:space="preserve">        公路路政管理</t>
  </si>
  <si>
    <t xml:space="preserve">        公路和运输信息化建设</t>
  </si>
  <si>
    <t xml:space="preserve">        公路和运输安全</t>
  </si>
  <si>
    <t xml:space="preserve">        公路还贷专项</t>
  </si>
  <si>
    <t xml:space="preserve">        公路运输管理</t>
  </si>
  <si>
    <t xml:space="preserve">        公路客货运站（场）建设</t>
  </si>
  <si>
    <t xml:space="preserve">        公路和运输技术标准化建设</t>
  </si>
  <si>
    <t xml:space="preserve">        港口设施</t>
  </si>
  <si>
    <t xml:space="preserve">        航道维护</t>
  </si>
  <si>
    <t xml:space="preserve">        安全通信</t>
  </si>
  <si>
    <t xml:space="preserve">        三峡库区通航管理</t>
  </si>
  <si>
    <t xml:space="preserve">        航务管理</t>
  </si>
  <si>
    <t xml:space="preserve">        船舶检验</t>
  </si>
  <si>
    <t xml:space="preserve">        救助打捞</t>
  </si>
  <si>
    <t xml:space="preserve">        内河运输</t>
  </si>
  <si>
    <t xml:space="preserve">        远洋运输</t>
  </si>
  <si>
    <t xml:space="preserve">        海事管理</t>
  </si>
  <si>
    <t xml:space="preserve">        航标事业发展支出</t>
  </si>
  <si>
    <t xml:space="preserve">        水路运输管理支出</t>
  </si>
  <si>
    <t xml:space="preserve">        口岸建设</t>
  </si>
  <si>
    <t xml:space="preserve">        取消政府还贷二级公路收费专项支出</t>
  </si>
  <si>
    <t xml:space="preserve">        其他公路水路运输支出</t>
  </si>
  <si>
    <t xml:space="preserve">        铁路路网建设</t>
  </si>
  <si>
    <t xml:space="preserve">        铁路还贷专项</t>
  </si>
  <si>
    <t xml:space="preserve">        铁路安全</t>
  </si>
  <si>
    <t xml:space="preserve">        铁路专项运输</t>
  </si>
  <si>
    <t xml:space="preserve">        其他铁路运输支出</t>
  </si>
  <si>
    <t xml:space="preserve">        机场建设</t>
  </si>
  <si>
    <t xml:space="preserve">        空管系统建设</t>
  </si>
  <si>
    <t xml:space="preserve">        民航还贷专项支出</t>
  </si>
  <si>
    <t xml:space="preserve">        民用航空安全</t>
  </si>
  <si>
    <t xml:space="preserve">        民航专项运输</t>
  </si>
  <si>
    <t xml:space="preserve">        其他民用航空运输支出</t>
  </si>
  <si>
    <t xml:space="preserve">        对城市公交的补贴</t>
  </si>
  <si>
    <t xml:space="preserve">        对农村道路客运的补贴</t>
  </si>
  <si>
    <t xml:space="preserve">        对出租车的补贴</t>
  </si>
  <si>
    <t xml:space="preserve">        石油价格改革补贴其他支出</t>
  </si>
  <si>
    <t xml:space="preserve">        行业监管</t>
  </si>
  <si>
    <t xml:space="preserve">        邮政普遍服务与特殊服务</t>
  </si>
  <si>
    <t xml:space="preserve">        其他邮政业支出</t>
  </si>
  <si>
    <t xml:space="preserve">        车辆购置税用于公路等基础设施建设支出</t>
  </si>
  <si>
    <t xml:space="preserve">        车辆购置税用于农村公路建设支出</t>
  </si>
  <si>
    <t xml:space="preserve">        车辆购置税其他支出</t>
  </si>
  <si>
    <t xml:space="preserve">        公共交通运营补助</t>
  </si>
  <si>
    <t xml:space="preserve">        其他交通运输支出</t>
  </si>
  <si>
    <t xml:space="preserve">        煤炭勘探开采和洗选</t>
  </si>
  <si>
    <t xml:space="preserve">        石油和天然气勘探开采</t>
  </si>
  <si>
    <t xml:space="preserve">        黑色金属矿勘探和采选</t>
  </si>
  <si>
    <t xml:space="preserve">        有色金属矿勘探和采选</t>
  </si>
  <si>
    <t xml:space="preserve">        非金属矿勘探和采选</t>
  </si>
  <si>
    <t xml:space="preserve">        其他资源勘探业支出</t>
  </si>
  <si>
    <t xml:space="preserve">        纺织业</t>
  </si>
  <si>
    <t xml:space="preserve">        医药制造业</t>
  </si>
  <si>
    <t xml:space="preserve">        非金属矿物制品业</t>
  </si>
  <si>
    <t xml:space="preserve">        通信设备、计算机及其他电子设备制造业</t>
  </si>
  <si>
    <t xml:space="preserve">        交通运输设备制造业</t>
  </si>
  <si>
    <t xml:space="preserve">        电气机械及器材制造业</t>
  </si>
  <si>
    <t xml:space="preserve">        工艺品及其他制造业</t>
  </si>
  <si>
    <t xml:space="preserve">        石油加工、炼焦及核燃料加工业</t>
  </si>
  <si>
    <t xml:space="preserve">        化学原料及化学制品制造业</t>
  </si>
  <si>
    <t xml:space="preserve">        黑色金属冶炼及压延加工业</t>
  </si>
  <si>
    <t xml:space="preserve">        有色金属冶炼及压延加工业</t>
  </si>
  <si>
    <t xml:space="preserve">        其他制造业支出</t>
  </si>
  <si>
    <t xml:space="preserve">        其他建筑业支出</t>
  </si>
  <si>
    <t xml:space="preserve">        战备应急</t>
  </si>
  <si>
    <t xml:space="preserve">        信息安全建设</t>
  </si>
  <si>
    <t xml:space="preserve">        专用通信</t>
  </si>
  <si>
    <t xml:space="preserve">        无线电监管</t>
  </si>
  <si>
    <t xml:space="preserve">        工业和信息产业战略研究与标准制定</t>
  </si>
  <si>
    <t xml:space="preserve">        工业和信息产业支持</t>
  </si>
  <si>
    <t xml:space="preserve">        电子专项工程</t>
  </si>
  <si>
    <t xml:space="preserve">        技术基础研究</t>
  </si>
  <si>
    <t xml:space="preserve">        其他工业和信息产业监管支出</t>
  </si>
  <si>
    <t xml:space="preserve">        安全监管监察专项</t>
  </si>
  <si>
    <t xml:space="preserve">        应急救援支出</t>
  </si>
  <si>
    <t xml:space="preserve">        煤炭安全</t>
  </si>
  <si>
    <t xml:space="preserve">        其他安全生产监管支出</t>
  </si>
  <si>
    <t xml:space="preserve">        国有企业监事会专项</t>
  </si>
  <si>
    <t xml:space="preserve">        其他国有资产监管支出</t>
  </si>
  <si>
    <t xml:space="preserve">        科技型中小企业技术创新基金</t>
  </si>
  <si>
    <t xml:space="preserve">        中小企业发展专项</t>
  </si>
  <si>
    <t xml:space="preserve">        其他支持中小企业发展和管理支出</t>
  </si>
  <si>
    <t xml:space="preserve">        黄金事务</t>
  </si>
  <si>
    <t xml:space="preserve">        建设项目贷款贴息</t>
  </si>
  <si>
    <t xml:space="preserve">        技术改造支出</t>
  </si>
  <si>
    <t xml:space="preserve">        中药材扶持资金支出</t>
  </si>
  <si>
    <t xml:space="preserve">        重点产业振兴和技术改造项目贷款贴息</t>
  </si>
  <si>
    <t xml:space="preserve">        食品流通安全补贴</t>
  </si>
  <si>
    <t xml:space="preserve">        市场监测及信息管理</t>
  </si>
  <si>
    <t xml:space="preserve">        其他商业流通事务支出</t>
  </si>
  <si>
    <t xml:space="preserve">        旅游宣传</t>
  </si>
  <si>
    <t xml:space="preserve">        旅游行业业务管理</t>
  </si>
  <si>
    <t xml:space="preserve">        其他旅游业管理与服务支出</t>
  </si>
  <si>
    <t xml:space="preserve">        外商投资环境建设补助资金</t>
  </si>
  <si>
    <t xml:space="preserve">        其他涉外发展服务支出</t>
  </si>
  <si>
    <t xml:space="preserve">        服务业基础设施建设</t>
  </si>
  <si>
    <t xml:space="preserve">        国土资源规划及管理</t>
  </si>
  <si>
    <t xml:space="preserve">        土地资源调查</t>
  </si>
  <si>
    <t xml:space="preserve">        土地资源利用与保护</t>
  </si>
  <si>
    <t xml:space="preserve">        国土资源社会公益服务</t>
  </si>
  <si>
    <t xml:space="preserve">        国土资源行业业务管理</t>
  </si>
  <si>
    <t xml:space="preserve">        国土资源调查</t>
  </si>
  <si>
    <t xml:space="preserve">        国土整治</t>
  </si>
  <si>
    <t xml:space="preserve">        地质灾害防治</t>
  </si>
  <si>
    <t xml:space="preserve">        土地资源储备支出</t>
  </si>
  <si>
    <t xml:space="preserve">        地质及矿产资源调查</t>
  </si>
  <si>
    <t xml:space="preserve">        地质矿产资源利用与保护</t>
  </si>
  <si>
    <t xml:space="preserve">        地质转产项目财政贴息</t>
  </si>
  <si>
    <t xml:space="preserve">        国外风险勘查</t>
  </si>
  <si>
    <t xml:space="preserve">        地质勘查基金（周转金）支出</t>
  </si>
  <si>
    <t xml:space="preserve">        矿产资源专项收入安排的支出</t>
  </si>
  <si>
    <t xml:space="preserve">        其他国土资源事务支出</t>
  </si>
  <si>
    <t xml:space="preserve">        海域使用管理</t>
  </si>
  <si>
    <t xml:space="preserve">        海洋环境保护与监测</t>
  </si>
  <si>
    <t xml:space="preserve">        海洋调查评价</t>
  </si>
  <si>
    <t xml:space="preserve">        海洋权益维护</t>
  </si>
  <si>
    <t xml:space="preserve">        海洋执法监察</t>
  </si>
  <si>
    <t xml:space="preserve">        海洋防灾减灾</t>
  </si>
  <si>
    <t xml:space="preserve">        海洋卫星</t>
  </si>
  <si>
    <t xml:space="preserve">        极地考察</t>
  </si>
  <si>
    <t xml:space="preserve">        海洋矿产资源勘探研究</t>
  </si>
  <si>
    <t xml:space="preserve">        海港航标维护</t>
  </si>
  <si>
    <t xml:space="preserve">        海域使用金支出</t>
  </si>
  <si>
    <t xml:space="preserve">        海水淡化</t>
  </si>
  <si>
    <t xml:space="preserve">        海洋工程排污费支出</t>
  </si>
  <si>
    <t xml:space="preserve">        无居民海岛使用金支出</t>
  </si>
  <si>
    <t xml:space="preserve">        其他海洋管理事务支出</t>
  </si>
  <si>
    <t xml:space="preserve">        基础测绘</t>
  </si>
  <si>
    <t xml:space="preserve">        航空摄影</t>
  </si>
  <si>
    <t xml:space="preserve">        测绘工程建设</t>
  </si>
  <si>
    <t xml:space="preserve">        其他测绘事务支出</t>
  </si>
  <si>
    <t xml:space="preserve">        地震灾害预防</t>
  </si>
  <si>
    <t xml:space="preserve">        地震应急救援</t>
  </si>
  <si>
    <t xml:space="preserve">        地震事业机构</t>
  </si>
  <si>
    <t xml:space="preserve">        其他地震事务支出</t>
  </si>
  <si>
    <t xml:space="preserve">        气象事业机构</t>
  </si>
  <si>
    <t xml:space="preserve">        气象探测</t>
  </si>
  <si>
    <t xml:space="preserve">        气象信息传输及管理</t>
  </si>
  <si>
    <t xml:space="preserve">        气象预报预测</t>
  </si>
  <si>
    <t xml:space="preserve">        气象服务</t>
  </si>
  <si>
    <t xml:space="preserve">        气象装备保障维护</t>
  </si>
  <si>
    <t xml:space="preserve">        气象卫星</t>
  </si>
  <si>
    <t xml:space="preserve">        气象法规与标准</t>
  </si>
  <si>
    <t xml:space="preserve">        气象资金审计稽查</t>
  </si>
  <si>
    <t xml:space="preserve">        其他气象事务支出</t>
  </si>
  <si>
    <t xml:space="preserve">        廉租住房</t>
  </si>
  <si>
    <t xml:space="preserve">        沉陷区治理</t>
  </si>
  <si>
    <t xml:space="preserve">        棚户区改造</t>
  </si>
  <si>
    <t xml:space="preserve">        少数民族地区游牧民定居工程</t>
  </si>
  <si>
    <t xml:space="preserve">        农村危房改造</t>
  </si>
  <si>
    <t xml:space="preserve">        公共租赁住房</t>
  </si>
  <si>
    <t xml:space="preserve">        保障性住房租金补贴</t>
  </si>
  <si>
    <t xml:space="preserve">        其他保障性安居工程支出</t>
  </si>
  <si>
    <t xml:space="preserve">        住房公积金</t>
  </si>
  <si>
    <t xml:space="preserve">        提租补贴</t>
  </si>
  <si>
    <t xml:space="preserve">        购房补贴</t>
  </si>
  <si>
    <t xml:space="preserve">        公有住房建设和维修改造支出</t>
  </si>
  <si>
    <t xml:space="preserve">        其他城乡社区住宅支出</t>
  </si>
  <si>
    <t xml:space="preserve">        粮食财务与审计支出</t>
  </si>
  <si>
    <t xml:space="preserve">        粮食信息统计</t>
  </si>
  <si>
    <t xml:space="preserve">        粮食专项业务活动</t>
  </si>
  <si>
    <t xml:space="preserve">        国家粮油差价补贴</t>
  </si>
  <si>
    <t xml:space="preserve">        粮食财务挂账利息补贴</t>
  </si>
  <si>
    <t xml:space="preserve">        粮食财务挂账消化款</t>
  </si>
  <si>
    <t xml:space="preserve">        处理陈化粮补贴</t>
  </si>
  <si>
    <t xml:space="preserve">        粮食风险基金</t>
  </si>
  <si>
    <t xml:space="preserve">        粮油市场调控专项资金</t>
  </si>
  <si>
    <t xml:space="preserve">        其他粮油事务支出</t>
  </si>
  <si>
    <t xml:space="preserve">        铁路专用线</t>
  </si>
  <si>
    <t xml:space="preserve">        护库武警和民兵支出</t>
  </si>
  <si>
    <t xml:space="preserve">        物资保管与保养</t>
  </si>
  <si>
    <t xml:space="preserve">        专项贷款利息</t>
  </si>
  <si>
    <t xml:space="preserve">        物资转移</t>
  </si>
  <si>
    <t xml:space="preserve">        物资轮换</t>
  </si>
  <si>
    <t xml:space="preserve">        仓库建设</t>
  </si>
  <si>
    <t xml:space="preserve">        仓库安防</t>
  </si>
  <si>
    <t xml:space="preserve">        其他物资事务支出</t>
  </si>
  <si>
    <t xml:space="preserve">        国家留成油串换石油储备支出</t>
  </si>
  <si>
    <t xml:space="preserve">        天然铀能源储备</t>
  </si>
  <si>
    <t xml:space="preserve">        煤炭储备</t>
  </si>
  <si>
    <t xml:space="preserve">        其他能源储备</t>
  </si>
  <si>
    <t xml:space="preserve">        储备粮油补贴支出</t>
  </si>
  <si>
    <t xml:space="preserve">        储备粮油差价补贴</t>
  </si>
  <si>
    <t xml:space="preserve">        储备粮（油）库建设</t>
  </si>
  <si>
    <t xml:space="preserve">        最低收购价政策支出</t>
  </si>
  <si>
    <t xml:space="preserve">        其他粮油储备支出</t>
  </si>
  <si>
    <t xml:space="preserve">        棉花储备</t>
  </si>
  <si>
    <t xml:space="preserve">        食糖储备</t>
  </si>
  <si>
    <t xml:space="preserve">        肉类储备</t>
  </si>
  <si>
    <t xml:space="preserve">        化肥储备</t>
  </si>
  <si>
    <t xml:space="preserve">        农药储备</t>
  </si>
  <si>
    <t xml:space="preserve">        边销茶储备</t>
  </si>
  <si>
    <t xml:space="preserve">        羊毛储备</t>
  </si>
  <si>
    <t xml:space="preserve">        医药储备</t>
  </si>
  <si>
    <t xml:space="preserve">        食盐储备</t>
  </si>
  <si>
    <t xml:space="preserve">        战略物资储备</t>
  </si>
  <si>
    <t xml:space="preserve">        其他重要商品储备支出</t>
  </si>
  <si>
    <t xml:space="preserve">  上解上级支出</t>
  </si>
  <si>
    <t xml:space="preserve">    体制上解支出</t>
  </si>
  <si>
    <t xml:space="preserve">    出口退税专项上解支出</t>
  </si>
  <si>
    <t xml:space="preserve">    成品油价格和税费改革专项上解支出</t>
  </si>
  <si>
    <t xml:space="preserve">    专项上解支出</t>
  </si>
  <si>
    <t xml:space="preserve">  补助下级支出</t>
  </si>
  <si>
    <t xml:space="preserve">    返还性支出</t>
  </si>
  <si>
    <t xml:space="preserve">      增值税和消费税税收返还支出 </t>
  </si>
  <si>
    <t xml:space="preserve">      所得税基数返还支出</t>
  </si>
  <si>
    <t xml:space="preserve">      成品油价格和税费改革税收返还支出</t>
  </si>
  <si>
    <t xml:space="preserve">      其他税收返还支出</t>
  </si>
  <si>
    <t xml:space="preserve">    一般性转移支付</t>
  </si>
  <si>
    <t xml:space="preserve">      体制补助支出</t>
  </si>
  <si>
    <t xml:space="preserve">      均衡性转移支付支出</t>
  </si>
  <si>
    <t xml:space="preserve">      革命老区及民族和边境地区转移支付支出</t>
  </si>
  <si>
    <t xml:space="preserve">      县级基本财力保障机制奖补资金支出</t>
  </si>
  <si>
    <t xml:space="preserve">      结算补助支出</t>
  </si>
  <si>
    <t xml:space="preserve">      化解债务补助支出</t>
  </si>
  <si>
    <t xml:space="preserve">      资源枯竭型城市转移支付补助支出</t>
  </si>
  <si>
    <t xml:space="preserve">      成品油价格和税费改革转移支付补助支出</t>
  </si>
  <si>
    <t xml:space="preserve">      基层公检法司转移支付支出</t>
  </si>
  <si>
    <t xml:space="preserve">      义务教育等转移支付支出</t>
  </si>
  <si>
    <t xml:space="preserve">      基本养老保险和低保等转移支付支出</t>
  </si>
  <si>
    <t xml:space="preserve">      新型农村合作医疗等转移支付支出</t>
  </si>
  <si>
    <t xml:space="preserve">      产粮（油）大县奖励资金支出</t>
  </si>
  <si>
    <t xml:space="preserve">      重点生态功能区转移支付支出</t>
  </si>
  <si>
    <t xml:space="preserve">      其他一般性转移支付支出</t>
  </si>
  <si>
    <t xml:space="preserve">    专项转移支付支出</t>
  </si>
  <si>
    <t xml:space="preserve">  转贷地方政府债券支出</t>
  </si>
  <si>
    <t xml:space="preserve">  援助其他地区支出</t>
  </si>
  <si>
    <t xml:space="preserve">  调出资金</t>
  </si>
  <si>
    <t xml:space="preserve">  年终结余</t>
  </si>
  <si>
    <t xml:space="preserve">    结转</t>
  </si>
  <si>
    <t>收入合计</t>
  </si>
  <si>
    <r>
      <t>收</t>
    </r>
    <r>
      <rPr>
        <b/>
        <sz val="14"/>
        <rFont val="宋体"/>
        <family val="0"/>
      </rPr>
      <t>入</t>
    </r>
  </si>
  <si>
    <r>
      <t>项</t>
    </r>
    <r>
      <rPr>
        <b/>
        <sz val="12"/>
        <rFont val="宋体"/>
        <family val="0"/>
      </rPr>
      <t>目</t>
    </r>
  </si>
  <si>
    <r>
      <t>支</t>
    </r>
    <r>
      <rPr>
        <b/>
        <sz val="14"/>
        <rFont val="宋体"/>
        <family val="0"/>
      </rPr>
      <t>出</t>
    </r>
  </si>
  <si>
    <r>
      <t>支</t>
    </r>
    <r>
      <rPr>
        <b/>
        <sz val="14"/>
        <rFont val="宋体"/>
        <family val="0"/>
      </rPr>
      <t>出</t>
    </r>
  </si>
  <si>
    <r>
      <t>项</t>
    </r>
    <r>
      <rPr>
        <b/>
        <sz val="12"/>
        <rFont val="宋体"/>
        <family val="0"/>
      </rPr>
      <t>目</t>
    </r>
  </si>
  <si>
    <t>项目</t>
  </si>
  <si>
    <t xml:space="preserve">    电力改革预留资产变现收入安排的支出</t>
  </si>
  <si>
    <t xml:space="preserve">    其他政府性基金支出</t>
  </si>
  <si>
    <t xml:space="preserve">    彩票公益金安排的支出</t>
  </si>
  <si>
    <t xml:space="preserve">    其他政府性基金支出</t>
  </si>
  <si>
    <t xml:space="preserve">    彩票公益金安排的支出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</si>
  <si>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</si>
  <si>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</si>
  <si>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</si>
  <si>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</si>
  <si>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</si>
  <si>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</si>
  <si>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用于扶贫的彩票公益金支出</t>
  </si>
  <si>
    <t xml:space="preserve">      用于法律援助的彩票公益金支出</t>
  </si>
  <si>
    <t xml:space="preserve">      用于其他社会公益事业的彩票公益金支出</t>
  </si>
  <si>
    <t xml:space="preserve">      企业事业单位划转补助收入</t>
  </si>
  <si>
    <t xml:space="preserve">      城乡社区</t>
  </si>
  <si>
    <t xml:space="preserve">      农林水</t>
  </si>
  <si>
    <t xml:space="preserve">      资源勘探电力信息等</t>
  </si>
  <si>
    <t xml:space="preserve">      商业服务业等</t>
  </si>
  <si>
    <t xml:space="preserve">      金融</t>
  </si>
  <si>
    <t xml:space="preserve">      粮油物资储备</t>
  </si>
  <si>
    <t xml:space="preserve">  地方政府债券收入</t>
  </si>
  <si>
    <t xml:space="preserve">  转贷地方政府债券收入</t>
  </si>
  <si>
    <t xml:space="preserve">  接受其他地区援助收入</t>
  </si>
  <si>
    <t>二、外交支出</t>
  </si>
  <si>
    <t>三、国防支出</t>
  </si>
  <si>
    <t>四、公共安全支出</t>
  </si>
  <si>
    <t>七、文化体育与传媒支出</t>
  </si>
  <si>
    <t>十、节能环保支出</t>
  </si>
  <si>
    <t>十一、城乡社区支出</t>
  </si>
  <si>
    <t>十二、农林水支出</t>
  </si>
  <si>
    <t>十三、交通运输支出</t>
  </si>
  <si>
    <t>十五、商业服务业等支出</t>
  </si>
  <si>
    <t>十六、金融支出</t>
  </si>
  <si>
    <t>十七、援助其他地区支出</t>
  </si>
  <si>
    <t>十八、国土海洋气象等支出</t>
  </si>
  <si>
    <t>十九、住房保障支出</t>
  </si>
  <si>
    <t>二十、粮油物资储备支出</t>
  </si>
  <si>
    <t>二十一、预备费</t>
  </si>
  <si>
    <t>二十二、国债还本付息支出</t>
  </si>
  <si>
    <t>二十三、其他支出</t>
  </si>
  <si>
    <t xml:space="preserve">      企业事业单位划转补助支出</t>
  </si>
  <si>
    <t xml:space="preserve">      国土海洋气象等</t>
  </si>
  <si>
    <t>八、社会保障和就业支出</t>
  </si>
  <si>
    <t>一、一般公共服务支出</t>
  </si>
  <si>
    <t>五、教育支出</t>
  </si>
  <si>
    <t>六、科学技术支出</t>
  </si>
  <si>
    <r>
      <t xml:space="preserve"> </t>
    </r>
    <r>
      <rPr>
        <sz val="11"/>
        <rFont val="宋体"/>
        <family val="0"/>
      </rPr>
      <t xml:space="preserve">   废弃电器电子产品处理基金支出</t>
    </r>
  </si>
  <si>
    <t xml:space="preserve">    工业和信息产业监管</t>
  </si>
  <si>
    <r>
      <t xml:space="preserve"> </t>
    </r>
    <r>
      <rPr>
        <sz val="11"/>
        <rFont val="宋体"/>
        <family val="0"/>
      </rPr>
      <t xml:space="preserve">    配建商业设施租售收入</t>
    </r>
  </si>
  <si>
    <t xml:space="preserve">        缴纳新增建设用地土地有偿使用费</t>
  </si>
  <si>
    <t xml:space="preserve">      其他可再生能源电价附加收入安排的支出</t>
  </si>
  <si>
    <t xml:space="preserve">      信息系统建设</t>
  </si>
  <si>
    <t xml:space="preserve">      基金征管经费</t>
  </si>
  <si>
    <r>
      <t xml:space="preserve"> </t>
    </r>
    <r>
      <rPr>
        <sz val="11"/>
        <rFont val="宋体"/>
        <family val="0"/>
      </rPr>
      <t xml:space="preserve">   废弃电器电子产品处理基金支出</t>
    </r>
  </si>
  <si>
    <t xml:space="preserve">      其他废弃电器电子产品处理基金支出</t>
  </si>
  <si>
    <r>
      <t xml:space="preserve"> </t>
    </r>
    <r>
      <rPr>
        <sz val="11"/>
        <rFont val="宋体"/>
        <family val="0"/>
      </rPr>
      <t xml:space="preserve">   可再生能源电价附加收入安排的支出</t>
    </r>
  </si>
  <si>
    <t xml:space="preserve">      公共租赁住房维护和管理支出</t>
  </si>
  <si>
    <t xml:space="preserve">    工业和信息产业监管</t>
  </si>
  <si>
    <t>上年结余结转</t>
  </si>
  <si>
    <t>上年决算（执行)数</t>
  </si>
  <si>
    <t>本级支出合计</t>
  </si>
  <si>
    <t>本级收入合计</t>
  </si>
  <si>
    <t>财力安排</t>
  </si>
  <si>
    <t>预算数为决算（执行）数%</t>
  </si>
  <si>
    <t>预算数为决算（执行）数%</t>
  </si>
  <si>
    <t>支出合计</t>
  </si>
  <si>
    <t>单位：万元</t>
  </si>
  <si>
    <t xml:space="preserve">      农村综合改革转移支付收入</t>
  </si>
  <si>
    <t xml:space="preserve">      固定数额补助收入</t>
  </si>
  <si>
    <t xml:space="preserve">      国土资源气象等</t>
  </si>
  <si>
    <t xml:space="preserve">      农村综合改革转移支付支出</t>
  </si>
  <si>
    <t xml:space="preserve">      固定数额补助支出</t>
  </si>
  <si>
    <t>二、外交支出</t>
  </si>
  <si>
    <t>三、国防支出</t>
  </si>
  <si>
    <t>四、公共安全支出</t>
  </si>
  <si>
    <t xml:space="preserve">    强制隔离戒毒</t>
  </si>
  <si>
    <t>五、教育支出</t>
  </si>
  <si>
    <t xml:space="preserve">    进修及培训</t>
  </si>
  <si>
    <t>六、科学技术支出</t>
  </si>
  <si>
    <t>七、文化体育与传媒支出</t>
  </si>
  <si>
    <t xml:space="preserve">    最低生活保障</t>
  </si>
  <si>
    <t xml:space="preserve">    临时救助</t>
  </si>
  <si>
    <t xml:space="preserve">    特困人员供养</t>
  </si>
  <si>
    <t xml:space="preserve">    其他生活救助</t>
  </si>
  <si>
    <t>九、医疗卫生与计划生育支出</t>
  </si>
  <si>
    <t xml:space="preserve">    医疗卫生与计划生育管理事务</t>
  </si>
  <si>
    <t xml:space="preserve">    计划生育事务</t>
  </si>
  <si>
    <t xml:space="preserve">    其他医疗卫生与计划生育支出</t>
  </si>
  <si>
    <t>十、节能环保支出</t>
  </si>
  <si>
    <t xml:space="preserve">    循环经济</t>
  </si>
  <si>
    <t xml:space="preserve">    江河湖库流域治理与保护</t>
  </si>
  <si>
    <t>十一、城乡社区支出</t>
  </si>
  <si>
    <t xml:space="preserve">      其他城乡社区支出</t>
  </si>
  <si>
    <t>十二、农林水支出</t>
  </si>
  <si>
    <r>
      <t xml:space="preserve"> </t>
    </r>
    <r>
      <rPr>
        <sz val="11"/>
        <rFont val="宋体"/>
        <family val="0"/>
      </rPr>
      <t xml:space="preserve">     促进金融支农支出</t>
    </r>
  </si>
  <si>
    <t xml:space="preserve">      目标价格补贴</t>
  </si>
  <si>
    <t>十三、交通运输支出</t>
  </si>
  <si>
    <t>十四、资源勘探信息等支出</t>
  </si>
  <si>
    <t xml:space="preserve">      资源勘探开发</t>
  </si>
  <si>
    <t xml:space="preserve">      工业和信息产业监管</t>
  </si>
  <si>
    <t xml:space="preserve">      其他资源勘探信息等支出</t>
  </si>
  <si>
    <t>十五、商业服务业等支出</t>
  </si>
  <si>
    <t xml:space="preserve">      其他商业服务业等支出</t>
  </si>
  <si>
    <t>十六、金融支出</t>
  </si>
  <si>
    <t xml:space="preserve">      金融部门行政支出</t>
  </si>
  <si>
    <t xml:space="preserve">      金融发展支出</t>
  </si>
  <si>
    <t xml:space="preserve">      其他金融支出</t>
  </si>
  <si>
    <t>十七、援助其他地区支出</t>
  </si>
  <si>
    <t>十八、国土海洋气象等支出</t>
  </si>
  <si>
    <t xml:space="preserve">      其他国土海洋气象等支出</t>
  </si>
  <si>
    <t>十九、住房保障支出</t>
  </si>
  <si>
    <t>二十、粮油物资储备支出</t>
  </si>
  <si>
    <t>二十一、预备费</t>
  </si>
  <si>
    <t>二十二、国债还本付息支出</t>
  </si>
  <si>
    <t>二十三、其他支出</t>
  </si>
  <si>
    <t>九、医疗卫生与计划生育支出</t>
  </si>
  <si>
    <t>十四、资源勘探信息等支出</t>
  </si>
  <si>
    <r>
      <t>201</t>
    </r>
    <r>
      <rPr>
        <b/>
        <sz val="16"/>
        <rFont val="黑体"/>
        <family val="0"/>
      </rPr>
      <t>5</t>
    </r>
    <r>
      <rPr>
        <b/>
        <sz val="16"/>
        <rFont val="黑体"/>
        <family val="0"/>
      </rPr>
      <t>年政府性基金预算收支表</t>
    </r>
  </si>
  <si>
    <t xml:space="preserve">    水土保持补偿费安排的支出</t>
  </si>
  <si>
    <t xml:space="preserve">    铁路运输</t>
  </si>
  <si>
    <t xml:space="preserve">    彩票发行销售机构业务费安排的支出</t>
  </si>
  <si>
    <r>
      <t>201</t>
    </r>
    <r>
      <rPr>
        <b/>
        <sz val="16"/>
        <rFont val="黑体"/>
        <family val="0"/>
      </rPr>
      <t>5年政府性基金预算收支明细表</t>
    </r>
  </si>
  <si>
    <t xml:space="preserve">     计提公共租赁住房资金</t>
  </si>
  <si>
    <t xml:space="preserve">      保障性住房租金补贴</t>
  </si>
  <si>
    <t xml:space="preserve">    水土保持补偿费安排的支出</t>
  </si>
  <si>
    <t xml:space="preserve">      综合治理和生态修复</t>
  </si>
  <si>
    <t xml:space="preserve">      预防保护和监督管理</t>
  </si>
  <si>
    <t xml:space="preserve">      其他水土保持补偿费安排的支出</t>
  </si>
  <si>
    <t xml:space="preserve">    彩票发行销售机构业务费安排的支出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</si>
  <si>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</si>
  <si>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</si>
  <si>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</si>
  <si>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</si>
  <si>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</si>
  <si>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</si>
  <si>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</si>
  <si>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</si>
  <si>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用于城乡医疗救助的彩票公益金支出</t>
  </si>
  <si>
    <r>
      <t>201</t>
    </r>
    <r>
      <rPr>
        <b/>
        <sz val="16"/>
        <rFont val="黑体"/>
        <family val="0"/>
      </rPr>
      <t>5</t>
    </r>
    <r>
      <rPr>
        <b/>
        <sz val="16"/>
        <rFont val="黑体"/>
        <family val="0"/>
      </rPr>
      <t>年政府性基金预算支出资金来源情况表</t>
    </r>
  </si>
  <si>
    <t>2015年地方财政预算表</t>
  </si>
  <si>
    <t>一、文化体育与传媒支出</t>
  </si>
  <si>
    <t>二、社会保障和就业支出</t>
  </si>
  <si>
    <t>三、节能环保支出</t>
  </si>
  <si>
    <t>四、城乡社区支出</t>
  </si>
  <si>
    <t>五、农林水支出</t>
  </si>
  <si>
    <t>六、交通运输支出</t>
  </si>
  <si>
    <t>七、资源勘探信息等支出</t>
  </si>
  <si>
    <t>八、商业服务业等支出</t>
  </si>
  <si>
    <t>九、其他支出</t>
  </si>
  <si>
    <t>一、文化体育与传媒支出</t>
  </si>
  <si>
    <t>二、社会保障和就业支出</t>
  </si>
  <si>
    <t>四、城乡社区支出</t>
  </si>
  <si>
    <t>五、农林水支出</t>
  </si>
  <si>
    <t>六、交通运输支出</t>
  </si>
  <si>
    <t>七、资源勘探信息等支出</t>
  </si>
  <si>
    <t>八、商业服务业等支出</t>
  </si>
  <si>
    <t>九、其他支出</t>
  </si>
  <si>
    <t xml:space="preserve">            附表：提前下达2015年转移支付情况统计表</t>
  </si>
  <si>
    <t xml:space="preserve">      其他政府办公厅（室）及相关机构事务支出</t>
  </si>
  <si>
    <t>表二</t>
  </si>
  <si>
    <t xml:space="preserve">      重点生态功能区转移支付收入</t>
  </si>
  <si>
    <t>Spire.XLS for .NET</t>
  </si>
  <si>
    <t>e-iceblue Inc. 2002-2025 All rights reserverd</t>
  </si>
  <si>
    <t>Home page</t>
  </si>
  <si>
    <t>https://www.e-iceblue.com</t>
  </si>
  <si>
    <t>Contact US</t>
  </si>
  <si>
    <t>mailto:support@e-iceblue.com</t>
  </si>
  <si>
    <t>Buy Now!</t>
  </si>
  <si>
    <t>https://www.e-iceblue.com/Buy/Spire.XLS.html</t>
  </si>
</sst>
</file>

<file path=xl/styles.xml><?xml version="1.0" encoding="utf-8"?>
<styleSheet xmlns="http://schemas.openxmlformats.org/spreadsheetml/2006/main">
  <numFmts count="17">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0_ "/>
    <numFmt numFmtId="177" formatCode="0_ "/>
    <numFmt numFmtId="178" formatCode="0.0_ "/>
    <numFmt numFmtId="179" formatCode="#,##0.00_ "/>
    <numFmt numFmtId="180" formatCode="0.00_ "/>
  </numFmts>
  <fonts count="45">
    <font>
      <sz val="12"/>
      <name val="宋体"/>
      <family val="0"/>
    </font>
    <font>
      <sz val="10"/>
      <name val="Arial"/>
      <family val="2"/>
    </font>
    <font>
      <sz val="11"/>
      <color indexed="8"/>
      <name val="宋体"/>
      <family val="0"/>
    </font>
    <font>
      <sz val="9"/>
      <name val="宋体"/>
      <family val="0"/>
    </font>
    <font>
      <b/>
      <sz val="16"/>
      <name val="黑体"/>
      <family val="0"/>
    </font>
    <font>
      <b/>
      <sz val="14"/>
      <name val="宋体"/>
      <family val="0"/>
    </font>
    <font>
      <b/>
      <sz val="12"/>
      <name val="宋体"/>
      <family val="0"/>
    </font>
    <font>
      <sz val="12"/>
      <name val="黑体"/>
      <family val="0"/>
    </font>
    <font>
      <b/>
      <sz val="11"/>
      <name val="宋体"/>
      <family val="0"/>
    </font>
    <font>
      <sz val="16"/>
      <name val="楷体_GB2312"/>
      <family val="3"/>
    </font>
    <font>
      <sz val="22"/>
      <name val="楷体_GB2312"/>
      <family val="3"/>
    </font>
    <font>
      <sz val="48"/>
      <name val="黑体"/>
      <family val="0"/>
    </font>
    <font>
      <sz val="11"/>
      <color indexed="9"/>
      <name val="宋体"/>
      <family val="0"/>
    </font>
    <font>
      <b/>
      <sz val="18"/>
      <color indexed="56"/>
      <name val="宋体"/>
      <family val="0"/>
    </font>
    <font>
      <b/>
      <sz val="15"/>
      <color indexed="56"/>
      <name val="宋体"/>
      <family val="0"/>
    </font>
    <font>
      <b/>
      <sz val="13"/>
      <color indexed="56"/>
      <name val="宋体"/>
      <family val="0"/>
    </font>
    <font>
      <b/>
      <sz val="11"/>
      <color indexed="56"/>
      <name val="宋体"/>
      <family val="0"/>
    </font>
    <font>
      <sz val="11"/>
      <color indexed="20"/>
      <name val="宋体"/>
      <family val="0"/>
    </font>
    <font>
      <sz val="11"/>
      <color indexed="17"/>
      <name val="宋体"/>
      <family val="0"/>
    </font>
    <font>
      <b/>
      <sz val="11"/>
      <color indexed="8"/>
      <name val="宋体"/>
      <family val="0"/>
    </font>
    <font>
      <b/>
      <sz val="11"/>
      <color indexed="52"/>
      <name val="宋体"/>
      <family val="0"/>
    </font>
    <font>
      <b/>
      <sz val="11"/>
      <color indexed="9"/>
      <name val="宋体"/>
      <family val="0"/>
    </font>
    <font>
      <i/>
      <sz val="11"/>
      <color indexed="23"/>
      <name val="宋体"/>
      <family val="0"/>
    </font>
    <font>
      <sz val="11"/>
      <color indexed="10"/>
      <name val="宋体"/>
      <family val="0"/>
    </font>
    <font>
      <sz val="11"/>
      <color indexed="52"/>
      <name val="宋体"/>
      <family val="0"/>
    </font>
    <font>
      <sz val="11"/>
      <color indexed="60"/>
      <name val="宋体"/>
      <family val="0"/>
    </font>
    <font>
      <b/>
      <sz val="11"/>
      <color indexed="63"/>
      <name val="宋体"/>
      <family val="0"/>
    </font>
    <font>
      <sz val="11"/>
      <color indexed="62"/>
      <name val="宋体"/>
      <family val="0"/>
    </font>
    <font>
      <sz val="18"/>
      <name val="黑体"/>
      <family val="0"/>
    </font>
    <font>
      <b/>
      <sz val="28"/>
      <name val="黑体"/>
      <family val="0"/>
    </font>
    <font>
      <sz val="20"/>
      <name val="仿宋_GB2312"/>
      <family val="3"/>
    </font>
    <font>
      <b/>
      <sz val="9"/>
      <name val="宋体"/>
      <family val="0"/>
    </font>
    <font>
      <sz val="11"/>
      <name val="宋体"/>
      <family val="0"/>
    </font>
    <font>
      <b/>
      <sz val="9"/>
      <color indexed="8"/>
      <name val="宋体"/>
      <family val="0"/>
    </font>
    <font>
      <sz val="9"/>
      <color indexed="8"/>
      <name val="宋体"/>
      <family val="0"/>
    </font>
    <font>
      <sz val="10"/>
      <color indexed="8"/>
      <name val="Arial"/>
      <family val="2"/>
    </font>
    <font>
      <b/>
      <sz val="14"/>
      <color indexed="8"/>
      <name val="黑体"/>
      <family val="0"/>
    </font>
    <font>
      <sz val="10"/>
      <color indexed="8"/>
      <name val="宋体"/>
      <family val="0"/>
    </font>
    <font>
      <b/>
      <sz val="10"/>
      <name val="黑体"/>
      <family val="0"/>
    </font>
    <font>
      <b/>
      <sz val="10"/>
      <name val="宋体"/>
      <family val="0"/>
    </font>
    <font>
      <sz val="12"/>
      <name val="楷体_GB2312"/>
      <family val="3"/>
    </font>
    <font>
      <sz val="18"/>
      <name val="宋体"/>
      <family val="0"/>
    </font>
    <font>
      <sz val="10"/>
      <name val="宋体"/>
      <family val="0"/>
    </font>
    <font>
      <b/>
      <sz val="8"/>
      <name val="宋体"/>
      <family val="2"/>
    </font>
    <font>
      <u val="single"/>
      <sz val="12"/>
      <color rgb="FF0000FF"/>
      <name val="宋体"/>
      <family val="0"/>
    </font>
  </fonts>
  <fills count="25">
    <fill>
      <patternFill/>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
      <patternFill patternType="solid">
        <fgColor rgb="FFFFFF00"/>
        <bgColor indexed="64"/>
      </patternFill>
    </fill>
  </fills>
  <borders count="23">
    <border>
      <left/>
      <right/>
      <top/>
      <bottom/>
      <diagonal/>
    </border>
    <border>
      <left/>
      <right/>
      <top/>
      <bottom style="thick">
        <color indexed="62"/>
      </bottom>
    </border>
    <border>
      <left/>
      <right/>
      <top/>
      <bottom style="thick">
        <color indexed="22"/>
      </bottom>
    </border>
    <border>
      <left/>
      <right/>
      <top/>
      <bottom style="medium">
        <color indexed="30"/>
      </bottom>
    </border>
    <border>
      <left/>
      <right/>
      <top style="thin">
        <color indexed="62"/>
      </top>
      <bottom style="double">
        <color indexed="62"/>
      </bottom>
    </border>
    <border>
      <left style="thin">
        <color indexed="23"/>
      </left>
      <right style="thin">
        <color indexed="23"/>
      </right>
      <top style="thin">
        <color indexed="23"/>
      </top>
      <bottom style="thin">
        <color indexed="23"/>
      </bottom>
    </border>
    <border>
      <left style="double">
        <color indexed="63"/>
      </left>
      <right style="double">
        <color indexed="63"/>
      </right>
      <top style="double">
        <color indexed="63"/>
      </top>
      <bottom style="double">
        <color indexed="63"/>
      </bottom>
    </border>
    <border>
      <left/>
      <right/>
      <top/>
      <bottom style="double">
        <color indexed="52"/>
      </bottom>
    </border>
    <border>
      <left style="thin">
        <color indexed="63"/>
      </left>
      <right style="thin">
        <color indexed="63"/>
      </right>
      <top style="thin">
        <color indexed="63"/>
      </top>
      <bottom style="thin">
        <color indexed="63"/>
      </bottom>
    </border>
    <border>
      <left style="thin">
        <color indexed="22"/>
      </left>
      <right style="thin">
        <color indexed="22"/>
      </right>
      <top style="thin">
        <color indexed="22"/>
      </top>
      <bottom style="thin">
        <color indexed="22"/>
      </bottom>
    </border>
    <border>
      <left style="thin"/>
      <right style="thin"/>
      <top style="thin"/>
      <bottom style="thin"/>
    </border>
    <border>
      <left/>
      <right/>
      <top/>
      <bottom style="thin"/>
    </border>
    <border>
      <left style="thin"/>
      <right style="thin"/>
      <top/>
      <bottom style="thin"/>
    </border>
    <border>
      <left style="thin"/>
      <right/>
      <top style="thin"/>
      <bottom style="thin"/>
    </border>
    <border>
      <left/>
      <right/>
      <top style="thin"/>
      <bottom/>
    </border>
    <border>
      <left style="thin">
        <color indexed="63"/>
      </left>
      <right/>
      <top style="thin">
        <color indexed="63"/>
      </top>
      <bottom style="thin">
        <color indexed="63"/>
      </bottom>
    </border>
    <border>
      <left style="thin">
        <color indexed="63"/>
      </left>
      <right style="thin">
        <color indexed="63"/>
      </right>
      <top style="thin">
        <color indexed="63"/>
      </top>
      <bottom/>
    </border>
    <border>
      <left/>
      <right/>
      <top style="thin"/>
      <bottom style="thin"/>
    </border>
    <border>
      <left/>
      <right style="thin"/>
      <top style="thin"/>
      <bottom style="thin"/>
    </border>
    <border>
      <left style="thin"/>
      <right style="thin"/>
      <top style="thin"/>
      <bottom/>
    </border>
    <border>
      <left style="thin"/>
      <right style="thin"/>
      <top/>
      <bottom/>
    </border>
    <border>
      <left/>
      <right style="thin"/>
      <top style="thin"/>
      <bottom/>
    </border>
    <border>
      <left/>
      <right style="thin"/>
      <top/>
      <bottom style="thin"/>
    </border>
  </borders>
  <cellStyleXfs count="13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9" fontId="0" fillId="0" borderId="0" applyFont="0" applyFill="0" applyBorder="0" applyAlignment="0" applyProtection="0"/>
    <xf numFmtId="0" fontId="13" fillId="0" borderId="0" applyNumberFormat="0" applyFill="0" applyBorder="0" applyAlignment="0" applyProtection="0"/>
    <xf numFmtId="0" fontId="14" fillId="0" borderId="1" applyNumberFormat="0" applyFill="0" applyAlignment="0" applyProtection="0"/>
    <xf numFmtId="0" fontId="15" fillId="0" borderId="2" applyNumberFormat="0" applyFill="0" applyAlignment="0" applyProtection="0"/>
    <xf numFmtId="0" fontId="16" fillId="0" borderId="3" applyNumberFormat="0" applyFill="0" applyAlignment="0" applyProtection="0"/>
    <xf numFmtId="0" fontId="16" fillId="0" borderId="0" applyNumberFormat="0" applyFill="0" applyBorder="0" applyAlignment="0" applyProtection="0"/>
    <xf numFmtId="0" fontId="17" fillId="3" borderId="0" applyNumberFormat="0" applyBorder="0" applyAlignment="0" applyProtection="0"/>
    <xf numFmtId="0" fontId="0" fillId="0" borderId="0">
      <alignment vertical="center"/>
      <protection/>
    </xf>
    <xf numFmtId="0" fontId="0" fillId="0" borderId="0">
      <alignment vertical="center"/>
      <protection/>
    </xf>
    <xf numFmtId="0" fontId="0" fillId="0" borderId="0">
      <alignment/>
      <protection/>
    </xf>
    <xf numFmtId="0" fontId="35" fillId="0" borderId="0">
      <alignment/>
      <protection/>
    </xf>
    <xf numFmtId="0" fontId="18" fillId="4" borderId="0" applyNumberFormat="0" applyBorder="0" applyAlignment="0" applyProtection="0"/>
    <xf numFmtId="0" fontId="19" fillId="0" borderId="4" applyNumberFormat="0" applyFill="0" applyAlignment="0" applyProtection="0"/>
    <xf numFmtId="0" fontId="20" fillId="16" borderId="5" applyNumberFormat="0" applyAlignment="0" applyProtection="0"/>
    <xf numFmtId="0" fontId="21" fillId="17"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7" applyNumberFormat="0" applyFill="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25" fillId="22" borderId="0" applyNumberFormat="0" applyBorder="0" applyAlignment="0" applyProtection="0"/>
    <xf numFmtId="0" fontId="26" fillId="16" borderId="8" applyNumberFormat="0" applyAlignment="0" applyProtection="0"/>
    <xf numFmtId="0" fontId="27" fillId="7" borderId="5" applyNumberFormat="0" applyAlignment="0" applyProtection="0"/>
    <xf numFmtId="0" fontId="0" fillId="23" borderId="9" applyNumberFormat="0" applyFont="0" applyAlignment="0" applyProtection="0"/>
  </cellStyleXfs>
  <cellXfs count="185">
    <xf numFmtId="0" fontId="0" fillId="0" borderId="0" xfId="0" applyAlignment="1">
      <alignment/>
    </xf>
    <xf numFmtId="0" fontId="0" fillId="0" borderId="0" xfId="0" applyAlignment="1" applyProtection="1">
      <alignment vertical="center"/>
      <protection locked="0"/>
    </xf>
    <xf numFmtId="0" fontId="9" fillId="0" borderId="0" xfId="0" applyFont="1" applyAlignment="1" applyProtection="1">
      <alignment vertical="center"/>
      <protection locked="0"/>
    </xf>
    <xf numFmtId="0" fontId="10" fillId="0" borderId="0" xfId="0" applyFont="1" applyAlignment="1" applyProtection="1">
      <alignment horizontal="center" vertical="center"/>
      <protection locked="0"/>
    </xf>
    <xf numFmtId="0" fontId="11" fillId="0" borderId="0" xfId="0" applyFont="1" applyAlignment="1" applyProtection="1">
      <alignment horizontal="center" vertical="center"/>
      <protection locked="0"/>
    </xf>
    <xf numFmtId="0" fontId="28" fillId="0" borderId="0" xfId="0" applyFont="1" applyAlignment="1" applyProtection="1">
      <alignment vertical="center"/>
      <protection locked="0"/>
    </xf>
    <xf numFmtId="0" fontId="29" fillId="0" borderId="0" xfId="0" applyFont="1" applyAlignment="1" applyProtection="1">
      <alignment horizontal="center" vertical="center"/>
      <protection locked="0"/>
    </xf>
    <xf numFmtId="0" fontId="30" fillId="0" borderId="0" xfId="0" applyFont="1" applyAlignment="1" applyProtection="1">
      <alignment horizontal="left" vertical="center"/>
      <protection locked="0"/>
    </xf>
    <xf numFmtId="0" fontId="7" fillId="0" borderId="0" xfId="0" applyFont="1" applyFill="1" applyAlignment="1">
      <alignment vertical="center"/>
    </xf>
    <xf numFmtId="0" fontId="7" fillId="0" borderId="0" xfId="0" applyFont="1" applyFill="1" applyAlignment="1">
      <alignment/>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wrapText="1"/>
    </xf>
    <xf numFmtId="0" fontId="8" fillId="0" borderId="0" xfId="0" applyFont="1" applyFill="1" applyAlignment="1">
      <alignment vertical="center"/>
    </xf>
    <xf numFmtId="0" fontId="0" fillId="0" borderId="0" xfId="0" applyFont="1" applyFill="1" applyAlignment="1">
      <alignment/>
    </xf>
    <xf numFmtId="0" fontId="0" fillId="0" borderId="0" xfId="0" applyFont="1" applyFill="1" applyAlignment="1">
      <alignment vertical="center"/>
    </xf>
    <xf numFmtId="0" fontId="0" fillId="0" borderId="0" xfId="0" applyFont="1" applyFill="1" applyAlignment="1">
      <alignment horizontal="right"/>
    </xf>
    <xf numFmtId="0" fontId="6" fillId="0" borderId="10" xfId="0" applyFont="1" applyFill="1" applyBorder="1" applyAlignment="1">
      <alignment horizontal="center" vertical="center"/>
    </xf>
    <xf numFmtId="0" fontId="0" fillId="0" borderId="0" xfId="0" applyFont="1" applyFill="1" applyAlignment="1">
      <alignment/>
    </xf>
    <xf numFmtId="0" fontId="0" fillId="0" borderId="0" xfId="0" applyFont="1" applyFill="1" applyAlignment="1">
      <alignment vertical="center"/>
    </xf>
    <xf numFmtId="0" fontId="6" fillId="0" borderId="10" xfId="0" applyFont="1" applyFill="1" applyBorder="1" applyAlignment="1">
      <alignment horizontal="center" vertical="center" wrapText="1"/>
    </xf>
    <xf numFmtId="0" fontId="0" fillId="0" borderId="0" xfId="0" applyFont="1" applyFill="1" applyAlignment="1">
      <alignment horizontal="right" vertical="center"/>
    </xf>
    <xf numFmtId="0" fontId="0" fillId="0" borderId="0" xfId="0" applyFont="1" applyFill="1" applyBorder="1" applyAlignment="1">
      <alignment vertical="center"/>
    </xf>
    <xf numFmtId="0" fontId="0" fillId="0" borderId="11" xfId="0" applyFont="1" applyFill="1" applyBorder="1" applyAlignment="1">
      <alignment horizontal="right" vertical="center"/>
    </xf>
    <xf numFmtId="0" fontId="6" fillId="0" borderId="0" xfId="0" applyFont="1" applyFill="1" applyAlignment="1">
      <alignment vertical="center"/>
    </xf>
    <xf numFmtId="0" fontId="0" fillId="0" borderId="0" xfId="0" applyFont="1" applyFill="1" applyAlignment="1">
      <alignment vertical="center"/>
    </xf>
    <xf numFmtId="3" fontId="32" fillId="0" borderId="10" xfId="0" applyNumberFormat="1" applyFont="1" applyFill="1" applyBorder="1" applyAlignment="1" applyProtection="1">
      <alignment horizontal="left" vertical="center"/>
      <protection/>
    </xf>
    <xf numFmtId="0" fontId="32" fillId="0" borderId="10" xfId="0" applyFont="1" applyBorder="1" applyAlignment="1">
      <alignment horizontal="left" vertical="center"/>
    </xf>
    <xf numFmtId="0" fontId="0" fillId="0" borderId="0" xfId="0" applyFill="1" applyAlignment="1">
      <alignment vertical="center"/>
    </xf>
    <xf numFmtId="0" fontId="8" fillId="0" borderId="12" xfId="0" applyFont="1" applyFill="1" applyBorder="1" applyAlignment="1">
      <alignment horizontal="center" vertical="center"/>
    </xf>
    <xf numFmtId="0" fontId="6" fillId="0" borderId="0" xfId="0" applyFont="1" applyFill="1" applyAlignment="1">
      <alignment vertical="center"/>
    </xf>
    <xf numFmtId="0" fontId="0" fillId="0" borderId="0" xfId="0" applyFont="1" applyFill="1" applyAlignment="1">
      <alignment horizontal="center" vertical="center"/>
    </xf>
    <xf numFmtId="0" fontId="32" fillId="0" borderId="10" xfId="0" applyFont="1" applyFill="1" applyBorder="1" applyAlignment="1">
      <alignment vertical="center"/>
    </xf>
    <xf numFmtId="0" fontId="32" fillId="0" borderId="10" xfId="0" applyFont="1" applyBorder="1" applyAlignment="1">
      <alignment vertical="center"/>
    </xf>
    <xf numFmtId="1" fontId="8" fillId="0" borderId="10" xfId="0" applyNumberFormat="1" applyFont="1" applyFill="1" applyBorder="1" applyAlignment="1" applyProtection="1">
      <alignment vertical="center"/>
      <protection locked="0"/>
    </xf>
    <xf numFmtId="1" fontId="32" fillId="0" borderId="10" xfId="0" applyNumberFormat="1" applyFont="1" applyFill="1" applyBorder="1" applyAlignment="1" applyProtection="1">
      <alignment horizontal="left" vertical="center"/>
      <protection locked="0"/>
    </xf>
    <xf numFmtId="0" fontId="32" fillId="0" borderId="10" xfId="0" applyNumberFormat="1" applyFont="1" applyFill="1" applyBorder="1" applyAlignment="1" applyProtection="1">
      <alignment vertical="center"/>
      <protection locked="0"/>
    </xf>
    <xf numFmtId="3" fontId="32" fillId="0" borderId="10" xfId="0" applyNumberFormat="1" applyFont="1" applyFill="1" applyBorder="1" applyAlignment="1" applyProtection="1">
      <alignment vertical="center"/>
      <protection/>
    </xf>
    <xf numFmtId="1" fontId="32" fillId="0" borderId="10" xfId="0" applyNumberFormat="1" applyFont="1" applyFill="1" applyBorder="1" applyAlignment="1" applyProtection="1">
      <alignment vertical="center"/>
      <protection locked="0"/>
    </xf>
    <xf numFmtId="0" fontId="0" fillId="0" borderId="10" xfId="0" applyFont="1" applyFill="1" applyBorder="1" applyAlignment="1">
      <alignment vertical="center"/>
    </xf>
    <xf numFmtId="0" fontId="8" fillId="0" borderId="10" xfId="0" applyFont="1" applyFill="1" applyBorder="1" applyAlignment="1">
      <alignment vertical="center"/>
    </xf>
    <xf numFmtId="0" fontId="8" fillId="0" borderId="10" xfId="0" applyFont="1" applyFill="1" applyBorder="1" applyAlignment="1">
      <alignment horizontal="distributed" vertical="center"/>
    </xf>
    <xf numFmtId="0" fontId="8" fillId="0" borderId="12" xfId="0" applyFont="1" applyFill="1" applyBorder="1" applyAlignment="1">
      <alignment horizontal="center" vertical="center"/>
    </xf>
    <xf numFmtId="0" fontId="2" fillId="0" borderId="10" xfId="0" applyFont="1" applyBorder="1" applyAlignment="1">
      <alignment horizontal="left" vertical="center"/>
    </xf>
    <xf numFmtId="0" fontId="32" fillId="0" borderId="13" xfId="0" applyFont="1" applyFill="1" applyBorder="1" applyAlignment="1">
      <alignment vertical="center"/>
    </xf>
    <xf numFmtId="0" fontId="6" fillId="0" borderId="10" xfId="0" applyFont="1" applyFill="1" applyBorder="1" applyAlignment="1">
      <alignment horizontal="distributed" vertical="center"/>
    </xf>
    <xf numFmtId="0" fontId="32" fillId="0" borderId="12" xfId="0" applyFont="1" applyFill="1" applyBorder="1" applyAlignment="1">
      <alignment vertical="center"/>
    </xf>
    <xf numFmtId="0" fontId="6" fillId="0" borderId="12" xfId="0" applyFont="1" applyFill="1" applyBorder="1" applyAlignment="1">
      <alignment horizontal="distributed" vertical="center"/>
    </xf>
    <xf numFmtId="0" fontId="2" fillId="0" borderId="10" xfId="0" applyFont="1" applyBorder="1" applyAlignment="1">
      <alignment horizontal="left" vertical="center"/>
    </xf>
    <xf numFmtId="3" fontId="32" fillId="0" borderId="10" xfId="0" applyNumberFormat="1" applyFont="1" applyFill="1" applyBorder="1" applyAlignment="1" applyProtection="1">
      <alignment vertical="center"/>
      <protection/>
    </xf>
    <xf numFmtId="1" fontId="32" fillId="0" borderId="10" xfId="0" applyNumberFormat="1" applyFont="1" applyFill="1" applyBorder="1" applyAlignment="1" applyProtection="1">
      <alignment vertical="center"/>
      <protection locked="0"/>
    </xf>
    <xf numFmtId="1" fontId="32" fillId="0" borderId="10" xfId="0" applyNumberFormat="1" applyFont="1" applyFill="1" applyBorder="1" applyAlignment="1" applyProtection="1">
      <alignment vertical="center"/>
      <protection locked="0"/>
    </xf>
    <xf numFmtId="1" fontId="32" fillId="0" borderId="10" xfId="0" applyNumberFormat="1" applyFont="1" applyFill="1" applyBorder="1" applyAlignment="1" applyProtection="1">
      <alignment horizontal="left" vertical="center"/>
      <protection locked="0"/>
    </xf>
    <xf numFmtId="3" fontId="32" fillId="0" borderId="10" xfId="0" applyNumberFormat="1" applyFont="1" applyFill="1" applyBorder="1" applyAlignment="1" applyProtection="1">
      <alignment vertical="center"/>
      <protection/>
    </xf>
    <xf numFmtId="0" fontId="32" fillId="0" borderId="10" xfId="0" applyFont="1" applyBorder="1" applyAlignment="1">
      <alignment vertical="center"/>
    </xf>
    <xf numFmtId="0" fontId="32" fillId="0" borderId="10" xfId="0" applyFont="1" applyFill="1" applyBorder="1" applyAlignment="1">
      <alignment vertical="center"/>
    </xf>
    <xf numFmtId="177" fontId="32" fillId="0" borderId="10" xfId="0" applyNumberFormat="1" applyFont="1" applyFill="1" applyBorder="1" applyAlignment="1" applyProtection="1">
      <alignment vertical="center"/>
      <protection locked="0"/>
    </xf>
    <xf numFmtId="0" fontId="32" fillId="0" borderId="10" xfId="0" applyFont="1" applyFill="1" applyBorder="1" applyAlignment="1">
      <alignment horizontal="left" vertical="center"/>
    </xf>
    <xf numFmtId="3" fontId="32" fillId="0" borderId="10" xfId="0" applyNumberFormat="1" applyFont="1" applyFill="1" applyBorder="1" applyAlignment="1" applyProtection="1">
      <alignment vertical="center"/>
      <protection/>
    </xf>
    <xf numFmtId="0" fontId="32" fillId="0" borderId="10" xfId="0" applyFont="1" applyBorder="1" applyAlignment="1">
      <alignment horizontal="left" vertical="center"/>
    </xf>
    <xf numFmtId="0" fontId="2" fillId="0" borderId="10" xfId="0" applyFont="1" applyBorder="1" applyAlignment="1">
      <alignment horizontal="left" vertical="center"/>
    </xf>
    <xf numFmtId="0" fontId="0" fillId="0" borderId="10" xfId="0" applyFill="1" applyBorder="1" applyAlignment="1">
      <alignment vertical="center"/>
    </xf>
    <xf numFmtId="0" fontId="8" fillId="0" borderId="10" xfId="0" applyFont="1" applyFill="1" applyBorder="1" applyAlignment="1">
      <alignment horizontal="left" vertical="center"/>
    </xf>
    <xf numFmtId="0" fontId="7" fillId="0" borderId="0" xfId="0" applyFont="1" applyFill="1" applyAlignment="1">
      <alignment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wrapText="1"/>
    </xf>
    <xf numFmtId="0" fontId="8" fillId="0" borderId="10" xfId="0" applyFont="1" applyFill="1" applyBorder="1" applyAlignment="1">
      <alignment horizontal="distributed" vertical="center"/>
    </xf>
    <xf numFmtId="0" fontId="0" fillId="0" borderId="0" xfId="0" applyFill="1" applyAlignment="1">
      <alignment horizontal="center" vertical="center"/>
    </xf>
    <xf numFmtId="0" fontId="32" fillId="0" borderId="10" xfId="0" applyFont="1" applyFill="1" applyBorder="1" applyAlignment="1">
      <alignment vertical="center"/>
    </xf>
    <xf numFmtId="177" fontId="32" fillId="0" borderId="10" xfId="0" applyNumberFormat="1" applyFont="1" applyFill="1" applyBorder="1" applyAlignment="1" applyProtection="1">
      <alignment horizontal="left" vertical="center"/>
      <protection locked="0"/>
    </xf>
    <xf numFmtId="178" fontId="32" fillId="0" borderId="10" xfId="0" applyNumberFormat="1" applyFont="1" applyFill="1" applyBorder="1" applyAlignment="1" applyProtection="1">
      <alignment horizontal="left" vertical="center"/>
      <protection locked="0"/>
    </xf>
    <xf numFmtId="0" fontId="32" fillId="0" borderId="10" xfId="0" applyFont="1" applyBorder="1" applyAlignment="1">
      <alignment vertical="center"/>
    </xf>
    <xf numFmtId="0" fontId="0" fillId="0" borderId="10" xfId="0" applyFont="1" applyFill="1" applyBorder="1" applyAlignment="1">
      <alignment vertical="center"/>
    </xf>
    <xf numFmtId="177" fontId="32" fillId="0" borderId="10" xfId="0" applyNumberFormat="1" applyFont="1" applyFill="1" applyBorder="1" applyAlignment="1" applyProtection="1">
      <alignment vertical="center"/>
      <protection locked="0"/>
    </xf>
    <xf numFmtId="0" fontId="6" fillId="0" borderId="10" xfId="0" applyFont="1" applyFill="1" applyBorder="1" applyAlignment="1">
      <alignment horizontal="distributed" vertical="center"/>
    </xf>
    <xf numFmtId="0" fontId="6" fillId="0" borderId="10" xfId="0" applyFont="1" applyFill="1" applyBorder="1" applyAlignment="1">
      <alignment horizontal="center" vertical="center" wrapText="1"/>
    </xf>
    <xf numFmtId="0" fontId="6" fillId="0" borderId="10" xfId="0" applyFont="1" applyFill="1" applyBorder="1" applyAlignment="1">
      <alignment horizontal="center" vertical="center"/>
    </xf>
    <xf numFmtId="0" fontId="32" fillId="0" borderId="10" xfId="0" applyFont="1" applyFill="1" applyBorder="1" applyAlignment="1">
      <alignment vertical="center"/>
    </xf>
    <xf numFmtId="178" fontId="32" fillId="0" borderId="10" xfId="0" applyNumberFormat="1" applyFont="1" applyFill="1" applyBorder="1" applyAlignment="1" applyProtection="1">
      <alignment horizontal="left" vertical="center"/>
      <protection locked="0"/>
    </xf>
    <xf numFmtId="177" fontId="32" fillId="0" borderId="10" xfId="0" applyNumberFormat="1" applyFont="1" applyFill="1" applyBorder="1" applyAlignment="1" applyProtection="1">
      <alignment horizontal="left" vertical="center"/>
      <protection locked="0"/>
    </xf>
    <xf numFmtId="0" fontId="8" fillId="0" borderId="10" xfId="0" applyFont="1" applyFill="1" applyBorder="1" applyAlignment="1">
      <alignment vertical="center"/>
    </xf>
    <xf numFmtId="1" fontId="32" fillId="0" borderId="10" xfId="0" applyNumberFormat="1" applyFont="1" applyFill="1" applyBorder="1" applyAlignment="1" applyProtection="1">
      <alignment vertical="center"/>
      <protection locked="0"/>
    </xf>
    <xf numFmtId="0" fontId="32" fillId="0" borderId="10" xfId="0" applyNumberFormat="1" applyFont="1" applyFill="1" applyBorder="1" applyAlignment="1" applyProtection="1">
      <alignment vertical="center"/>
      <protection locked="0"/>
    </xf>
    <xf numFmtId="0" fontId="8" fillId="0" borderId="10" xfId="0" applyFont="1" applyFill="1" applyBorder="1" applyAlignment="1">
      <alignment horizontal="distributed" vertical="center"/>
    </xf>
    <xf numFmtId="0" fontId="7" fillId="0" borderId="0" xfId="0" applyFont="1" applyFill="1" applyBorder="1" applyAlignment="1">
      <alignment vertical="center"/>
    </xf>
    <xf numFmtId="0" fontId="0" fillId="0" borderId="0" xfId="0" applyFont="1" applyFill="1" applyBorder="1" applyAlignment="1">
      <alignment vertical="center"/>
    </xf>
    <xf numFmtId="0" fontId="0" fillId="0" borderId="0" xfId="0" applyFont="1" applyFill="1" applyBorder="1" applyAlignment="1">
      <alignment horizontal="right" vertical="center"/>
    </xf>
    <xf numFmtId="0" fontId="6" fillId="0" borderId="0" xfId="0" applyFont="1" applyFill="1" applyBorder="1" applyAlignment="1">
      <alignment vertical="center"/>
    </xf>
    <xf numFmtId="0" fontId="35" fillId="0" borderId="0" xfId="118">
      <alignment/>
      <protection/>
    </xf>
    <xf numFmtId="0" fontId="35" fillId="0" borderId="0" xfId="118" applyProtection="1">
      <alignment/>
      <protection locked="0"/>
    </xf>
    <xf numFmtId="0" fontId="37" fillId="0" borderId="0" xfId="118" applyFont="1" applyAlignment="1">
      <alignment horizontal="center"/>
      <protection/>
    </xf>
    <xf numFmtId="0" fontId="38" fillId="0" borderId="8" xfId="118" applyFont="1" applyBorder="1" applyAlignment="1">
      <alignment horizontal="center" vertical="center" wrapText="1"/>
      <protection/>
    </xf>
    <xf numFmtId="0" fontId="39" fillId="0" borderId="8" xfId="118" applyFont="1" applyBorder="1" applyAlignment="1">
      <alignment horizontal="center" vertical="center" wrapText="1"/>
      <protection/>
    </xf>
    <xf numFmtId="0" fontId="35" fillId="0" borderId="0" xfId="118" applyFont="1">
      <alignment/>
      <protection/>
    </xf>
    <xf numFmtId="179" fontId="35" fillId="0" borderId="10" xfId="118" applyNumberFormat="1" applyBorder="1" applyAlignment="1" applyProtection="1">
      <alignment horizontal="right" vertical="center" indent="1"/>
      <protection locked="0"/>
    </xf>
    <xf numFmtId="0" fontId="35" fillId="0" borderId="13" xfId="118" applyBorder="1">
      <alignment/>
      <protection/>
    </xf>
    <xf numFmtId="0" fontId="35" fillId="0" borderId="10" xfId="118" applyBorder="1">
      <alignment/>
      <protection/>
    </xf>
    <xf numFmtId="1" fontId="3" fillId="0" borderId="10" xfId="115" applyNumberFormat="1" applyFont="1" applyFill="1" applyBorder="1" applyAlignment="1" applyProtection="1">
      <alignment horizontal="left" vertical="center"/>
      <protection locked="0"/>
    </xf>
    <xf numFmtId="176" fontId="35" fillId="0" borderId="10" xfId="118" applyNumberFormat="1" applyBorder="1" applyAlignment="1">
      <alignment horizontal="right" vertical="center" indent="1"/>
      <protection/>
    </xf>
    <xf numFmtId="176" fontId="35" fillId="0" borderId="10" xfId="118" applyNumberFormat="1" applyBorder="1" applyAlignment="1" applyProtection="1">
      <alignment horizontal="right" vertical="center" indent="1"/>
      <protection locked="0"/>
    </xf>
    <xf numFmtId="0" fontId="3" fillId="0" borderId="10" xfId="115" applyNumberFormat="1" applyFont="1" applyFill="1" applyBorder="1" applyAlignment="1" applyProtection="1">
      <alignment vertical="center"/>
      <protection locked="0"/>
    </xf>
    <xf numFmtId="3" fontId="3" fillId="0" borderId="10" xfId="115" applyNumberFormat="1" applyFont="1" applyFill="1" applyBorder="1" applyAlignment="1" applyProtection="1">
      <alignment vertical="center"/>
      <protection/>
    </xf>
    <xf numFmtId="0" fontId="40" fillId="0" borderId="14" xfId="0" applyFont="1" applyFill="1" applyBorder="1" applyAlignment="1">
      <alignment horizontal="left" vertical="center"/>
    </xf>
    <xf numFmtId="3" fontId="32" fillId="0" borderId="10" xfId="0" applyNumberFormat="1" applyFont="1" applyFill="1" applyBorder="1" applyAlignment="1" applyProtection="1">
      <alignment vertical="center"/>
      <protection/>
    </xf>
    <xf numFmtId="3" fontId="32" fillId="0" borderId="10" xfId="0" applyNumberFormat="1" applyFont="1" applyFill="1" applyBorder="1" applyAlignment="1" applyProtection="1">
      <alignment horizontal="left" vertical="center"/>
      <protection/>
    </xf>
    <xf numFmtId="0" fontId="39" fillId="0" borderId="8" xfId="118" applyFont="1" applyBorder="1" applyAlignment="1">
      <alignment horizontal="center" vertical="center" wrapText="1"/>
      <protection/>
    </xf>
    <xf numFmtId="0" fontId="39" fillId="0" borderId="15" xfId="118" applyFont="1" applyBorder="1" applyAlignment="1">
      <alignment horizontal="center" vertical="center" wrapText="1"/>
      <protection/>
    </xf>
    <xf numFmtId="3" fontId="3" fillId="0" borderId="10" xfId="115" applyNumberFormat="1" applyFont="1" applyFill="1" applyBorder="1" applyAlignment="1" applyProtection="1">
      <alignment vertical="center"/>
      <protection/>
    </xf>
    <xf numFmtId="1" fontId="3" fillId="0" borderId="10" xfId="115" applyNumberFormat="1" applyFont="1" applyFill="1" applyBorder="1" applyAlignment="1" applyProtection="1">
      <alignment horizontal="left" vertical="center"/>
      <protection locked="0"/>
    </xf>
    <xf numFmtId="0" fontId="0" fillId="0" borderId="0" xfId="117" applyFill="1">
      <alignment/>
      <protection/>
    </xf>
    <xf numFmtId="0" fontId="42" fillId="0" borderId="0" xfId="117" applyNumberFormat="1" applyFont="1" applyFill="1" applyAlignment="1" applyProtection="1">
      <alignment horizontal="right" vertical="center"/>
      <protection/>
    </xf>
    <xf numFmtId="0" fontId="3" fillId="0" borderId="10" xfId="117" applyNumberFormat="1" applyFont="1" applyFill="1" applyBorder="1" applyAlignment="1" applyProtection="1">
      <alignment horizontal="centerContinuous" vertical="center" wrapText="1"/>
      <protection/>
    </xf>
    <xf numFmtId="0" fontId="3" fillId="0" borderId="10" xfId="117" applyNumberFormat="1" applyFont="1" applyFill="1" applyBorder="1" applyAlignment="1" applyProtection="1">
      <alignment horizontal="center" vertical="center" wrapText="1"/>
      <protection/>
    </xf>
    <xf numFmtId="0" fontId="42" fillId="0" borderId="10" xfId="117" applyFont="1" applyFill="1" applyBorder="1" applyAlignment="1">
      <alignment vertical="center"/>
      <protection/>
    </xf>
    <xf numFmtId="3" fontId="3" fillId="0" borderId="10" xfId="117" applyNumberFormat="1" applyFont="1" applyFill="1" applyBorder="1" applyAlignment="1" applyProtection="1">
      <alignment horizontal="right" vertical="center"/>
      <protection/>
    </xf>
    <xf numFmtId="0" fontId="3" fillId="0" borderId="0" xfId="117" applyFont="1" applyFill="1">
      <alignment/>
      <protection/>
    </xf>
    <xf numFmtId="3" fontId="42" fillId="0" borderId="10" xfId="117" applyNumberFormat="1" applyFont="1" applyFill="1" applyBorder="1" applyAlignment="1" applyProtection="1">
      <alignment horizontal="left" vertical="center"/>
      <protection/>
    </xf>
    <xf numFmtId="0" fontId="3" fillId="0" borderId="10" xfId="117" applyFont="1" applyFill="1" applyBorder="1">
      <alignment/>
      <protection/>
    </xf>
    <xf numFmtId="0" fontId="42" fillId="0" borderId="10" xfId="117" applyFont="1" applyFill="1" applyBorder="1" applyAlignment="1">
      <alignment horizontal="left" vertical="center"/>
      <protection/>
    </xf>
    <xf numFmtId="0" fontId="42" fillId="0" borderId="10" xfId="117" applyFont="1" applyFill="1" applyBorder="1" applyAlignment="1">
      <alignment horizontal="left"/>
      <protection/>
    </xf>
    <xf numFmtId="0" fontId="39" fillId="0" borderId="16" xfId="118" applyFont="1" applyBorder="1" applyAlignment="1">
      <alignment horizontal="center" vertical="center" wrapText="1"/>
      <protection/>
    </xf>
    <xf numFmtId="0" fontId="39" fillId="0" borderId="15" xfId="118" applyFont="1" applyBorder="1" applyAlignment="1">
      <alignment horizontal="center" vertical="center" wrapText="1"/>
      <protection/>
    </xf>
    <xf numFmtId="179" fontId="35" fillId="0" borderId="13" xfId="118" applyNumberFormat="1" applyBorder="1" applyAlignment="1" applyProtection="1">
      <alignment horizontal="right" vertical="center" indent="1"/>
      <protection locked="0"/>
    </xf>
    <xf numFmtId="176" fontId="35" fillId="0" borderId="13" xfId="118" applyNumberFormat="1" applyBorder="1" applyAlignment="1">
      <alignment horizontal="right" vertical="center" indent="1"/>
      <protection/>
    </xf>
    <xf numFmtId="176" fontId="35" fillId="0" borderId="13" xfId="118" applyNumberFormat="1" applyBorder="1" applyAlignment="1" applyProtection="1">
      <alignment horizontal="right" vertical="center" indent="1"/>
      <protection locked="0"/>
    </xf>
    <xf numFmtId="0" fontId="3" fillId="0" borderId="8" xfId="118" applyFont="1" applyBorder="1" applyAlignment="1">
      <alignment horizontal="left" vertical="center" wrapText="1"/>
      <protection/>
    </xf>
    <xf numFmtId="0" fontId="3" fillId="0" borderId="10" xfId="117" applyNumberFormat="1" applyFont="1" applyFill="1" applyBorder="1" applyAlignment="1" applyProtection="1">
      <alignment horizontal="center" vertical="center" wrapText="1"/>
      <protection/>
    </xf>
    <xf numFmtId="0" fontId="31" fillId="0" borderId="10" xfId="117" applyNumberFormat="1" applyFont="1" applyFill="1" applyBorder="1" applyAlignment="1" applyProtection="1">
      <alignment horizontal="center" vertical="center" wrapText="1"/>
      <protection/>
    </xf>
    <xf numFmtId="0" fontId="31" fillId="0" borderId="10" xfId="117" applyNumberFormat="1" applyFont="1" applyFill="1" applyBorder="1" applyAlignment="1" applyProtection="1">
      <alignment horizontal="left" vertical="center" wrapText="1"/>
      <protection/>
    </xf>
    <xf numFmtId="0" fontId="3" fillId="0" borderId="10" xfId="117" applyNumberFormat="1" applyFont="1" applyFill="1" applyBorder="1" applyAlignment="1" applyProtection="1">
      <alignment horizontal="center" vertical="center" wrapText="1"/>
      <protection/>
    </xf>
    <xf numFmtId="0" fontId="7" fillId="0" borderId="0" xfId="0" applyFont="1" applyFill="1" applyAlignment="1">
      <alignment vertical="center"/>
    </xf>
    <xf numFmtId="0" fontId="7" fillId="0" borderId="0" xfId="0" applyFont="1" applyFill="1" applyAlignment="1">
      <alignment/>
    </xf>
    <xf numFmtId="0" fontId="32" fillId="0" borderId="10" xfId="0" applyFont="1" applyFill="1" applyBorder="1" applyAlignment="1">
      <alignment horizontal="center" vertical="center"/>
    </xf>
    <xf numFmtId="0" fontId="0" fillId="0" borderId="0" xfId="0" applyFont="1" applyFill="1" applyAlignment="1">
      <alignment horizontal="center" vertical="center"/>
    </xf>
    <xf numFmtId="180" fontId="32" fillId="0" borderId="10" xfId="0" applyNumberFormat="1" applyFont="1" applyFill="1" applyBorder="1" applyAlignment="1">
      <alignment vertical="center"/>
    </xf>
    <xf numFmtId="1" fontId="32" fillId="0" borderId="10" xfId="0" applyNumberFormat="1" applyFont="1" applyFill="1" applyBorder="1" applyAlignment="1">
      <alignment vertical="center"/>
    </xf>
    <xf numFmtId="0" fontId="32" fillId="24" borderId="10" xfId="0" applyFont="1" applyFill="1" applyBorder="1" applyAlignment="1">
      <alignment vertical="center"/>
    </xf>
    <xf numFmtId="0" fontId="0" fillId="24" borderId="10" xfId="0" applyFont="1" applyFill="1" applyBorder="1" applyAlignment="1">
      <alignment vertical="center"/>
    </xf>
    <xf numFmtId="0" fontId="0" fillId="24" borderId="10" xfId="0" applyFont="1" applyFill="1" applyBorder="1" applyAlignment="1">
      <alignment vertical="center"/>
    </xf>
    <xf numFmtId="0" fontId="4" fillId="0" borderId="0" xfId="0" applyFont="1" applyFill="1" applyAlignment="1">
      <alignment horizontal="center" vertical="center"/>
    </xf>
    <xf numFmtId="0" fontId="0" fillId="0" borderId="14" xfId="0" applyFont="1" applyFill="1" applyBorder="1" applyAlignment="1">
      <alignment horizontal="left" vertical="center" wrapText="1"/>
    </xf>
    <xf numFmtId="0" fontId="4" fillId="0" borderId="0" xfId="0" applyFont="1" applyFill="1" applyBorder="1" applyAlignment="1">
      <alignment horizontal="center" vertical="center"/>
    </xf>
    <xf numFmtId="0" fontId="4" fillId="0" borderId="0" xfId="0" applyFont="1" applyFill="1" applyAlignment="1">
      <alignment horizontal="center" vertical="center"/>
    </xf>
    <xf numFmtId="0" fontId="5" fillId="0" borderId="13" xfId="0" applyFont="1" applyFill="1" applyBorder="1" applyAlignment="1">
      <alignment horizontal="distributed" vertical="center"/>
    </xf>
    <xf numFmtId="0" fontId="5" fillId="0" borderId="17" xfId="0" applyFont="1" applyFill="1" applyBorder="1" applyAlignment="1">
      <alignment horizontal="distributed" vertical="center"/>
    </xf>
    <xf numFmtId="0" fontId="5" fillId="0" borderId="18" xfId="0" applyFont="1" applyFill="1" applyBorder="1" applyAlignment="1">
      <alignment horizontal="distributed" vertical="center"/>
    </xf>
    <xf numFmtId="0" fontId="4" fillId="0" borderId="0" xfId="0" applyFont="1" applyFill="1" applyAlignment="1">
      <alignment horizontal="center" vertical="center"/>
    </xf>
    <xf numFmtId="0" fontId="6" fillId="0" borderId="19" xfId="0" applyFont="1" applyFill="1" applyBorder="1" applyAlignment="1">
      <alignment horizontal="distributed" vertical="center"/>
    </xf>
    <xf numFmtId="0" fontId="6" fillId="0" borderId="12" xfId="0" applyFont="1" applyFill="1" applyBorder="1" applyAlignment="1">
      <alignment horizontal="distributed"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6" fillId="0" borderId="10" xfId="0" applyFont="1" applyFill="1" applyBorder="1" applyAlignment="1">
      <alignment horizontal="center" vertical="center"/>
    </xf>
    <xf numFmtId="0" fontId="7" fillId="0" borderId="0" xfId="0" applyFont="1" applyFill="1" applyAlignment="1">
      <alignment horizontal="center" vertical="center"/>
    </xf>
    <xf numFmtId="0" fontId="42" fillId="0" borderId="10" xfId="117" applyNumberFormat="1" applyFont="1" applyFill="1" applyBorder="1" applyAlignment="1" applyProtection="1">
      <alignment horizontal="center" vertical="center" wrapText="1"/>
      <protection/>
    </xf>
    <xf numFmtId="0" fontId="41" fillId="0" borderId="0" xfId="117" applyNumberFormat="1" applyFont="1" applyFill="1" applyAlignment="1" applyProtection="1">
      <alignment horizontal="center" vertical="center"/>
      <protection/>
    </xf>
    <xf numFmtId="0" fontId="3" fillId="0" borderId="19" xfId="117" applyNumberFormat="1" applyFont="1" applyFill="1" applyBorder="1" applyAlignment="1" applyProtection="1">
      <alignment horizontal="center" vertical="center" wrapText="1"/>
      <protection/>
    </xf>
    <xf numFmtId="0" fontId="3" fillId="0" borderId="12" xfId="117" applyNumberFormat="1" applyFont="1" applyFill="1" applyBorder="1" applyAlignment="1" applyProtection="1">
      <alignment horizontal="center" vertical="center" wrapText="1"/>
      <protection/>
    </xf>
    <xf numFmtId="0" fontId="3" fillId="0" borderId="13" xfId="117" applyNumberFormat="1" applyFont="1" applyFill="1" applyBorder="1" applyAlignment="1" applyProtection="1">
      <alignment horizontal="center" vertical="center" wrapText="1"/>
      <protection/>
    </xf>
    <xf numFmtId="0" fontId="3" fillId="0" borderId="17" xfId="117" applyNumberFormat="1" applyFont="1" applyFill="1" applyBorder="1" applyAlignment="1" applyProtection="1">
      <alignment horizontal="center" vertical="center" wrapText="1"/>
      <protection/>
    </xf>
    <xf numFmtId="0" fontId="3" fillId="0" borderId="18" xfId="117" applyNumberFormat="1" applyFont="1" applyFill="1" applyBorder="1" applyAlignment="1" applyProtection="1">
      <alignment horizontal="center" vertical="center" wrapText="1"/>
      <protection/>
    </xf>
    <xf numFmtId="0" fontId="42" fillId="0" borderId="19" xfId="117" applyNumberFormat="1" applyFont="1" applyFill="1" applyBorder="1" applyAlignment="1" applyProtection="1">
      <alignment horizontal="center" vertical="center" wrapText="1"/>
      <protection/>
    </xf>
    <xf numFmtId="0" fontId="42" fillId="0" borderId="12" xfId="117" applyNumberFormat="1" applyFont="1" applyFill="1" applyBorder="1" applyAlignment="1" applyProtection="1">
      <alignment horizontal="center" vertical="center" wrapText="1"/>
      <protection/>
    </xf>
    <xf numFmtId="0" fontId="3" fillId="0" borderId="19" xfId="117" applyNumberFormat="1" applyFont="1" applyFill="1" applyBorder="1" applyAlignment="1" applyProtection="1">
      <alignment horizontal="center" vertical="center"/>
      <protection/>
    </xf>
    <xf numFmtId="0" fontId="3" fillId="0" borderId="20" xfId="117" applyNumberFormat="1" applyFont="1" applyFill="1" applyBorder="1" applyAlignment="1" applyProtection="1">
      <alignment horizontal="center" vertical="center"/>
      <protection/>
    </xf>
    <xf numFmtId="0" fontId="3" fillId="0" borderId="12" xfId="117" applyNumberFormat="1" applyFont="1" applyFill="1" applyBorder="1" applyAlignment="1" applyProtection="1">
      <alignment horizontal="center" vertical="center"/>
      <protection/>
    </xf>
    <xf numFmtId="0" fontId="3" fillId="0" borderId="13" xfId="117" applyNumberFormat="1" applyFont="1" applyFill="1" applyBorder="1" applyAlignment="1" applyProtection="1">
      <alignment horizontal="center" vertical="center" wrapText="1"/>
      <protection/>
    </xf>
    <xf numFmtId="0" fontId="3" fillId="0" borderId="17" xfId="117" applyNumberFormat="1" applyFont="1" applyFill="1" applyBorder="1" applyAlignment="1" applyProtection="1">
      <alignment horizontal="center" vertical="center" wrapText="1"/>
      <protection/>
    </xf>
    <xf numFmtId="0" fontId="3" fillId="0" borderId="18" xfId="117" applyNumberFormat="1" applyFont="1" applyFill="1" applyBorder="1" applyAlignment="1" applyProtection="1">
      <alignment horizontal="center" vertical="center" wrapText="1"/>
      <protection/>
    </xf>
    <xf numFmtId="0" fontId="3" fillId="0" borderId="10" xfId="117" applyNumberFormat="1" applyFont="1" applyFill="1" applyBorder="1" applyAlignment="1" applyProtection="1">
      <alignment horizontal="center" vertical="center" wrapText="1"/>
      <protection/>
    </xf>
    <xf numFmtId="0" fontId="41" fillId="0" borderId="0" xfId="117" applyNumberFormat="1" applyFont="1" applyFill="1" applyAlignment="1" applyProtection="1">
      <alignment horizontal="center" vertical="center"/>
      <protection/>
    </xf>
    <xf numFmtId="0" fontId="31" fillId="0" borderId="19" xfId="117" applyNumberFormat="1" applyFont="1" applyFill="1" applyBorder="1" applyAlignment="1" applyProtection="1">
      <alignment horizontal="center" vertical="center" wrapText="1"/>
      <protection/>
    </xf>
    <xf numFmtId="0" fontId="31" fillId="0" borderId="12" xfId="117" applyNumberFormat="1" applyFont="1" applyFill="1" applyBorder="1" applyAlignment="1" applyProtection="1">
      <alignment horizontal="center" vertical="center" wrapText="1"/>
      <protection/>
    </xf>
    <xf numFmtId="0" fontId="6" fillId="0" borderId="19"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19" xfId="0" applyFont="1" applyFill="1" applyBorder="1" applyAlignment="1">
      <alignment horizontal="center" vertical="center" wrapText="1"/>
    </xf>
    <xf numFmtId="0" fontId="0" fillId="0" borderId="12" xfId="0" applyFont="1" applyFill="1" applyBorder="1" applyAlignment="1">
      <alignment horizontal="center" wrapText="1"/>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12" xfId="0" applyFont="1" applyFill="1" applyBorder="1" applyAlignment="1">
      <alignment horizontal="center"/>
    </xf>
    <xf numFmtId="0" fontId="6" fillId="0" borderId="19" xfId="0" applyFont="1" applyFill="1" applyBorder="1" applyAlignment="1">
      <alignment horizontal="center" vertical="center" wrapText="1"/>
    </xf>
    <xf numFmtId="0" fontId="0" fillId="0" borderId="12" xfId="0" applyFont="1" applyFill="1" applyBorder="1" applyAlignment="1">
      <alignment horizontal="center" vertical="center"/>
    </xf>
    <xf numFmtId="0" fontId="36" fillId="0" borderId="0" xfId="118" applyFont="1" applyAlignment="1">
      <alignment horizontal="center"/>
      <protection/>
    </xf>
    <xf numFmtId="0" fontId="6" fillId="0" borderId="0" xfId="0" applyFont="1" applyAlignment="1">
      <alignment/>
    </xf>
    <xf numFmtId="0" fontId="44" fillId="0" borderId="0" xfId="0" applyFont="1" applyAlignment="1">
      <alignment/>
    </xf>
  </cellXfs>
  <cellStyles count="52">
    <cellStyle name="Normal" xfId="0"/>
    <cellStyle name="Percent" xfId="15"/>
    <cellStyle name="Currency" xfId="16"/>
    <cellStyle name="Currency [0]" xfId="17"/>
    <cellStyle name="Comma" xfId="18"/>
    <cellStyle name="Comma [0]" xfId="19"/>
    <cellStyle name="20% - 强调文字颜色 1" xfId="90"/>
    <cellStyle name="20% - 强调文字颜色 2" xfId="91"/>
    <cellStyle name="20% - 强调文字颜色 3" xfId="92"/>
    <cellStyle name="20% - 强调文字颜色 4" xfId="93"/>
    <cellStyle name="20% - 强调文字颜色 5" xfId="94"/>
    <cellStyle name="20% - 强调文字颜色 6" xfId="95"/>
    <cellStyle name="40% - 强调文字颜色 1" xfId="96"/>
    <cellStyle name="40% - 强调文字颜色 2" xfId="97"/>
    <cellStyle name="40% - 强调文字颜色 3" xfId="98"/>
    <cellStyle name="40% - 强调文字颜色 4" xfId="99"/>
    <cellStyle name="40% - 强调文字颜色 5" xfId="100"/>
    <cellStyle name="40% - 强调文字颜色 6" xfId="101"/>
    <cellStyle name="60% - 强调文字颜色 1" xfId="102"/>
    <cellStyle name="60% - 强调文字颜色 2" xfId="103"/>
    <cellStyle name="60% - 强调文字颜色 3" xfId="104"/>
    <cellStyle name="60% - 强调文字颜色 4" xfId="105"/>
    <cellStyle name="60% - 强调文字颜色 5" xfId="106"/>
    <cellStyle name="60% - 强调文字颜色 6" xfId="107"/>
    <cellStyle name="百分比 2" xfId="108"/>
    <cellStyle name="标题" xfId="109"/>
    <cellStyle name="标题 1" xfId="110"/>
    <cellStyle name="标题 2" xfId="111"/>
    <cellStyle name="标题 3" xfId="112"/>
    <cellStyle name="标题 4" xfId="113"/>
    <cellStyle name="差" xfId="114"/>
    <cellStyle name="常规 2" xfId="115"/>
    <cellStyle name="常规 3" xfId="116"/>
    <cellStyle name="常规 4" xfId="117"/>
    <cellStyle name="常规_上海" xfId="118"/>
    <cellStyle name="好" xfId="119"/>
    <cellStyle name="汇总" xfId="120"/>
    <cellStyle name="计算" xfId="121"/>
    <cellStyle name="检查单元格" xfId="122"/>
    <cellStyle name="解释性文本" xfId="123"/>
    <cellStyle name="警告文本" xfId="124"/>
    <cellStyle name="链接单元格" xfId="125"/>
    <cellStyle name="强调文字颜色 1" xfId="126"/>
    <cellStyle name="强调文字颜色 2" xfId="127"/>
    <cellStyle name="强调文字颜色 3" xfId="128"/>
    <cellStyle name="强调文字颜色 4" xfId="129"/>
    <cellStyle name="强调文字颜色 5" xfId="130"/>
    <cellStyle name="强调文字颜色 6" xfId="131"/>
    <cellStyle name="适中" xfId="132"/>
    <cellStyle name="输出" xfId="133"/>
    <cellStyle name="输入" xfId="134"/>
    <cellStyle name="注释" xfId="135"/>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styles" Target="styles.xml" /><Relationship Id="rId16" Type="http://schemas.openxmlformats.org/officeDocument/2006/relationships/sharedStrings" Target="sharedStrings.xml" /></Relationships>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Relationships xmlns="http://schemas.openxmlformats.org/package/2006/relationships"><Relationship Id="rId1" Type="http://schemas.openxmlformats.org/officeDocument/2006/relationships/comments" Target="../comments4.xml" /><Relationship Id="rId2" Type="http://schemas.openxmlformats.org/officeDocument/2006/relationships/vmlDrawing" Target="../drawings/vmlDrawing1.vml" /><Relationship Id="rId3" Type="http://schemas.openxmlformats.org/officeDocument/2006/relationships/printerSettings" Target="../printerSettings/printerSettings4.bin" /></Relationships>
</file>

<file path=xl/worksheets/_rels/sheet5.xml.rels><?xml version="1.0" encoding="utf-8" standalone="yes"?><Relationships xmlns="http://schemas.openxmlformats.org/package/2006/relationships"><Relationship Id="rId1" Type="http://schemas.openxmlformats.org/officeDocument/2006/relationships/comments" Target="../comments5.xml" /><Relationship Id="rId2" Type="http://schemas.openxmlformats.org/officeDocument/2006/relationships/vmlDrawing" Target="../drawings/vmlDrawing2.vml" /><Relationship Id="rId3" Type="http://schemas.openxmlformats.org/officeDocument/2006/relationships/printerSettings" Target="../printerSettings/printerSettings5.bin" /></Relationships>
</file>

<file path=xl/worksheets/_rels/sheet6.xml.rels><?xml version="1.0" encoding="utf-8" standalone="yes"?><Relationships xmlns="http://schemas.openxmlformats.org/package/2006/relationships"><Relationship Id="rId1" Type="http://schemas.openxmlformats.org/officeDocument/2006/relationships/comments" Target="../comments6.xml" /><Relationship Id="rId2" Type="http://schemas.openxmlformats.org/officeDocument/2006/relationships/vmlDrawing" Target="../drawings/vmlDrawing3.vml" /><Relationship Id="rId3" Type="http://schemas.openxmlformats.org/officeDocument/2006/relationships/printerSettings" Target="../printerSettings/printerSettings6.bin" /></Relationships>
</file>

<file path=xl/worksheets/_rels/sheet7.xml.rels><?xml version="1.0" encoding="utf-8" standalone="yes"?><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 standalone="yes"?><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 standalone="yes"?><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 standalone="yes"?><Relationships xmlns="http://schemas.openxmlformats.org/package/2006/relationships"><Relationship Id="rId1" Type="http://schemas.openxmlformats.org/officeDocument/2006/relationships/comments" Target="../comments10.xml" /><Relationship Id="rId2" Type="http://schemas.openxmlformats.org/officeDocument/2006/relationships/vmlDrawing" Target="../drawings/vmlDrawing4.vml" /><Relationship Id="rId3" Type="http://schemas.openxmlformats.org/officeDocument/2006/relationships/printerSettings" Target="../printerSettings/printerSettings10.bin" /></Relationships>
</file>

<file path=xl/worksheets/_rels/sheet11.xml.rels><?xml version="1.0" encoding="utf-8" standalone="yes"?><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 standalone="yes"?><Relationships xmlns="http://schemas.openxmlformats.org/package/2006/relationships"><Relationship Id="rId1" Type="http://schemas.openxmlformats.org/officeDocument/2006/relationships/comments" Target="../comments12.xml" /><Relationship Id="rId2" Type="http://schemas.openxmlformats.org/officeDocument/2006/relationships/vmlDrawing" Target="../drawings/vmlDrawing5.vml" /><Relationship Id="rId3" Type="http://schemas.openxmlformats.org/officeDocument/2006/relationships/printerSettings" Target="../printerSettings/printerSettings12.bin" /></Relationships>
</file>

<file path=xl/worksheets/_rels/sheet13.xml.rels><?xml version="1.0" encoding="utf-8" standalone="yes"?><Relationships xmlns="http://schemas.openxmlformats.org/package/2006/relationships"><Relationship Id="rId1" Type="http://schemas.openxmlformats.org/officeDocument/2006/relationships/printerSettings" Target="../printerSettings/printerSettings13.bin" /></Relationships>
</file>

<file path=xl/worksheets/_rels/sheet14.xml.rels><?xml version="1.0" encoding="utf-8" standalone="yes"?><Relationships xmlns="http://schemas.openxmlformats.org/package/2006/relationships"><Relationship Id="rId1" Type="http://schemas.openxmlformats.org/officeDocument/2006/relationships/hyperlink" Target="https://www.e-iceblue.com" TargetMode="External" /><Relationship Id="rId2" Type="http://schemas.openxmlformats.org/officeDocument/2006/relationships/hyperlink" Target="mailto:support@e-iceblue.com" TargetMode="External" /><Relationship Id="rId3" Type="http://schemas.openxmlformats.org/officeDocument/2006/relationships/hyperlink" Target="https://www.e-iceblue.com/Buy/Spire.XLS.html" TargetMode="External" /></Relationships>
</file>

<file path=xl/worksheets/sheet1.xml><?xml version="1.0" encoding="utf-8"?>
<worksheet xmlns="http://schemas.openxmlformats.org/spreadsheetml/2006/main" xmlns:r="http://schemas.openxmlformats.org/officeDocument/2006/relationships">
  <dimension ref="A1:B6"/>
  <sheetViews>
    <sheetView showGridLines="0" showZeros="0" zoomScalePageLayoutView="0" workbookViewId="0" topLeftCell="D1">
      <selection activeCell="F3" sqref="F3"/>
    </sheetView>
  </sheetViews>
  <sheetFormatPr defaultColWidth="9.00390625" defaultColWidthPt="54" defaultRowHeight="14.25"/>
  <cols>
    <col min="1" max="1" width="148.375" widthPt="890.25" style="1" customWidth="1"/>
    <col min="2" max="2" width="9.00390625" widthPt="54" style="1" hidden="1" customWidth="1"/>
    <col min="3" max="16384" width="9.00390625" widthPt="54" style="1" customWidth="1"/>
  </cols>
  <sheetData>
    <row r="1" spans="1:2" ht="36.75" customHeight="1">
      <c r="A1" s="5" t="s">
        <v>398</v>
      </c>
      <c r="B1" s="1" t="s">
        <v>403</v>
      </c>
    </row>
    <row r="2" spans="1:2" ht="52.5" customHeight="1">
      <c r="A2" s="2"/>
      <c r="B2" s="1" t="s">
        <v>404</v>
      </c>
    </row>
    <row r="3" spans="1:2" ht="178.5" customHeight="1">
      <c r="A3" s="4" t="s">
        <v>1718</v>
      </c>
      <c r="B3" s="1" t="s">
        <v>399</v>
      </c>
    </row>
    <row r="4" spans="1:2" ht="51.75" customHeight="1">
      <c r="A4" s="4" t="s">
        <v>405</v>
      </c>
      <c r="B4" s="1" t="s">
        <v>400</v>
      </c>
    </row>
    <row r="5" spans="1:2" ht="33" customHeight="1">
      <c r="A5" s="3"/>
      <c r="B5" s="1" t="s">
        <v>401</v>
      </c>
    </row>
    <row r="6" spans="1:2" ht="42" customHeight="1">
      <c r="A6" s="3"/>
      <c r="B6" s="1" t="s">
        <v>402</v>
      </c>
    </row>
  </sheetData>
  <printOptions horizontalCentered="1"/>
  <pageMargins left="0.748031496062992" right="0.748031496062992" top="0.984251968503937" bottom="0.984251968503937" header="0.511811023622047" footer="0.511811023622047"/>
  <pageSetup horizontalDpi="600" verticalDpi="600" orientation="landscape" paperSize="9" r:id="rId1"/>
</worksheet>
</file>

<file path=xl/worksheets/sheet2.xml><?xml version="1.0" encoding="utf-8"?>
<worksheet xmlns="http://schemas.openxmlformats.org/spreadsheetml/2006/main" xmlns:r="http://schemas.openxmlformats.org/officeDocument/2006/relationships">
  <dimension ref="A1:A12"/>
  <sheetViews>
    <sheetView showGridLines="0" showZeros="0" zoomScalePageLayoutView="0" workbookViewId="0" topLeftCell="A1">
      <selection activeCell="A9" sqref="A9"/>
    </sheetView>
  </sheetViews>
  <sheetFormatPr defaultColWidth="9.00390625" defaultColWidthPt="54" defaultRowHeight="14.25"/>
  <cols>
    <col min="1" max="1" width="117.375" widthPt="704.25" style="1" customWidth="1"/>
    <col min="2" max="16384" width="9.00390625" widthPt="54" style="1" customWidth="1"/>
  </cols>
  <sheetData>
    <row r="1" ht="48.75" customHeight="1">
      <c r="A1" s="6" t="s">
        <v>406</v>
      </c>
    </row>
    <row r="2" ht="39.75" customHeight="1">
      <c r="A2" s="7" t="s">
        <v>126</v>
      </c>
    </row>
    <row r="3" ht="39.75" customHeight="1">
      <c r="A3" s="7" t="s">
        <v>127</v>
      </c>
    </row>
    <row r="4" ht="39.75" customHeight="1">
      <c r="A4" s="7" t="s">
        <v>128</v>
      </c>
    </row>
    <row r="5" ht="39.75" customHeight="1">
      <c r="A5" s="7" t="s">
        <v>129</v>
      </c>
    </row>
    <row r="6" ht="39.75" customHeight="1">
      <c r="A6" s="7" t="s">
        <v>130</v>
      </c>
    </row>
    <row r="7" ht="39.75" customHeight="1">
      <c r="A7" s="7" t="s">
        <v>131</v>
      </c>
    </row>
    <row r="8" ht="39.75" customHeight="1">
      <c r="A8" s="7" t="s">
        <v>208</v>
      </c>
    </row>
    <row r="9" ht="39.75" customHeight="1">
      <c r="A9" s="7" t="s">
        <v>209</v>
      </c>
    </row>
    <row r="10" ht="39.75" customHeight="1">
      <c r="A10" s="7" t="s">
        <v>210</v>
      </c>
    </row>
    <row r="11" ht="39.75" customHeight="1">
      <c r="A11" s="7" t="s">
        <v>211</v>
      </c>
    </row>
    <row r="12" ht="39.75" customHeight="1">
      <c r="A12" s="7" t="s">
        <v>1736</v>
      </c>
    </row>
  </sheetData>
  <printOptions horizontalCentered="1"/>
  <pageMargins left="0.748031496062992" right="0.748031496062992" top="0.44" bottom="0.66" header="0.22" footer="0.511811023622047"/>
  <pageSetup horizontalDpi="600" verticalDpi="600" orientation="landscape" paperSize="9" r:id="rId1"/>
</worksheet>
</file>

<file path=xl/worksheets/sheet3.xml><?xml version="1.0" encoding="utf-8"?>
<worksheet xmlns="http://schemas.openxmlformats.org/spreadsheetml/2006/main" xmlns:r="http://schemas.openxmlformats.org/officeDocument/2006/relationships">
  <sheetPr>
    <pageSetUpPr fitToPage="1"/>
  </sheetPr>
  <dimension ref="A1:D31"/>
  <sheetViews>
    <sheetView showGridLines="0" showZeros="0" zoomScale="93" zoomScaleNormal="93" zoomScalePageLayoutView="0" workbookViewId="0" topLeftCell="A1">
      <pane ySplit="4" topLeftCell="A5" activePane="bottomLeft" state="frozen"/>
      <selection pane="topLeft" activeCell="A4" sqref="A4"/>
      <selection pane="bottomLeft" activeCell="C26" sqref="C26"/>
    </sheetView>
  </sheetViews>
  <sheetFormatPr defaultColWidth="9.00390625" defaultColWidthPt="54" defaultRowHeight="14.25"/>
  <cols>
    <col min="1" max="1" width="56.75390625" widthPt="340.5" style="24" customWidth="1"/>
    <col min="2" max="2" width="30.625" widthPt="183.75" style="132" customWidth="1"/>
    <col min="3" max="4" width="30.625" widthPt="183.75" style="24" customWidth="1"/>
    <col min="5" max="16384" width="9.00390625" widthPt="54" style="24" customWidth="1"/>
  </cols>
  <sheetData>
    <row r="1" ht="18" customHeight="1">
      <c r="A1" s="62" t="s">
        <v>367</v>
      </c>
    </row>
    <row r="2" spans="1:4" s="8" customFormat="1" ht="20.25">
      <c r="A2" s="138" t="s">
        <v>132</v>
      </c>
      <c r="B2" s="138"/>
      <c r="C2" s="138"/>
      <c r="D2" s="138"/>
    </row>
    <row r="3" spans="1:4" ht="20.25" customHeight="1">
      <c r="A3" s="8"/>
      <c r="D3" s="66" t="s">
        <v>1645</v>
      </c>
    </row>
    <row r="4" spans="1:4" ht="39" customHeight="1">
      <c r="A4" s="44" t="s">
        <v>1573</v>
      </c>
      <c r="B4" s="11" t="s">
        <v>1638</v>
      </c>
      <c r="C4" s="10" t="s">
        <v>369</v>
      </c>
      <c r="D4" s="63" t="s">
        <v>1642</v>
      </c>
    </row>
    <row r="5" spans="1:4" ht="19.5" customHeight="1">
      <c r="A5" s="31" t="s">
        <v>740</v>
      </c>
      <c r="B5" s="131">
        <f>SUM(B6:B21)</f>
        <v>10212</v>
      </c>
      <c r="C5" s="131">
        <f>SUM(C6:C21)</f>
        <v>10799</v>
      </c>
      <c r="D5" s="133">
        <f>(C5/B5)*100</f>
        <v>105.748139443792</v>
      </c>
    </row>
    <row r="6" spans="1:4" ht="19.5" customHeight="1">
      <c r="A6" s="31" t="s">
        <v>741</v>
      </c>
      <c r="B6" s="131">
        <v>1519</v>
      </c>
      <c r="C6" s="131">
        <v>1685</v>
      </c>
      <c r="D6" s="133">
        <f aca="true" t="shared" si="0" ref="D6:D30">(C6/B6)*100</f>
        <v>110.928242264648</v>
      </c>
    </row>
    <row r="7" spans="1:4" ht="19.5" customHeight="1">
      <c r="A7" s="31" t="s">
        <v>742</v>
      </c>
      <c r="B7" s="131">
        <v>4587</v>
      </c>
      <c r="C7" s="131">
        <v>4678</v>
      </c>
      <c r="D7" s="133">
        <f t="shared" si="0"/>
        <v>101.983867451493</v>
      </c>
    </row>
    <row r="8" spans="1:4" ht="19.5" customHeight="1">
      <c r="A8" s="31" t="s">
        <v>743</v>
      </c>
      <c r="B8" s="131">
        <v>985</v>
      </c>
      <c r="C8" s="131">
        <v>995</v>
      </c>
      <c r="D8" s="133">
        <f t="shared" si="0"/>
        <v>101.015228426396</v>
      </c>
    </row>
    <row r="9" spans="1:4" ht="19.5" customHeight="1">
      <c r="A9" s="31" t="s">
        <v>744</v>
      </c>
      <c r="B9" s="131"/>
      <c r="C9" s="131"/>
      <c r="D9" s="133"/>
    </row>
    <row r="10" spans="1:4" ht="19.5" customHeight="1">
      <c r="A10" s="31" t="s">
        <v>745</v>
      </c>
      <c r="B10" s="131">
        <v>294</v>
      </c>
      <c r="C10" s="131">
        <v>305</v>
      </c>
      <c r="D10" s="133">
        <f t="shared" si="0"/>
        <v>103.741496598639</v>
      </c>
    </row>
    <row r="11" spans="1:4" ht="19.5" customHeight="1">
      <c r="A11" s="31" t="s">
        <v>746</v>
      </c>
      <c r="B11" s="131">
        <v>241</v>
      </c>
      <c r="C11" s="131">
        <f>212+200</f>
        <v>412</v>
      </c>
      <c r="D11" s="133">
        <f t="shared" si="0"/>
        <v>170.954356846473</v>
      </c>
    </row>
    <row r="12" spans="1:4" ht="19.5" customHeight="1">
      <c r="A12" s="31" t="s">
        <v>747</v>
      </c>
      <c r="B12" s="131">
        <v>883</v>
      </c>
      <c r="C12" s="131">
        <v>892</v>
      </c>
      <c r="D12" s="133">
        <f t="shared" si="0"/>
        <v>101.019252548131</v>
      </c>
    </row>
    <row r="13" spans="1:4" ht="19.5" customHeight="1">
      <c r="A13" s="31" t="s">
        <v>748</v>
      </c>
      <c r="B13" s="131">
        <v>288</v>
      </c>
      <c r="C13" s="131">
        <v>290</v>
      </c>
      <c r="D13" s="133">
        <f t="shared" si="0"/>
        <v>100.694444444444</v>
      </c>
    </row>
    <row r="14" spans="1:4" ht="19.5" customHeight="1">
      <c r="A14" s="31" t="s">
        <v>749</v>
      </c>
      <c r="B14" s="131">
        <v>149</v>
      </c>
      <c r="C14" s="131">
        <v>152</v>
      </c>
      <c r="D14" s="133">
        <f t="shared" si="0"/>
        <v>102.013422818792</v>
      </c>
    </row>
    <row r="15" spans="1:4" ht="19.5" customHeight="1">
      <c r="A15" s="31" t="s">
        <v>750</v>
      </c>
      <c r="B15" s="131">
        <v>687</v>
      </c>
      <c r="C15" s="131">
        <f>605+200</f>
        <v>805</v>
      </c>
      <c r="D15" s="133">
        <f t="shared" si="0"/>
        <v>117.176128093159</v>
      </c>
    </row>
    <row r="16" spans="1:4" ht="19.5" customHeight="1">
      <c r="A16" s="31" t="s">
        <v>751</v>
      </c>
      <c r="B16" s="131"/>
      <c r="C16" s="131"/>
      <c r="D16" s="133"/>
    </row>
    <row r="17" spans="1:4" ht="19.5" customHeight="1">
      <c r="A17" s="31" t="s">
        <v>752</v>
      </c>
      <c r="B17" s="131">
        <v>48</v>
      </c>
      <c r="C17" s="131">
        <v>52</v>
      </c>
      <c r="D17" s="133">
        <f t="shared" si="0"/>
        <v>108.333333333333</v>
      </c>
    </row>
    <row r="18" spans="1:4" ht="19.5" customHeight="1">
      <c r="A18" s="31" t="s">
        <v>753</v>
      </c>
      <c r="B18" s="131">
        <v>454</v>
      </c>
      <c r="C18" s="131">
        <v>465</v>
      </c>
      <c r="D18" s="133">
        <f t="shared" si="0"/>
        <v>102.422907488987</v>
      </c>
    </row>
    <row r="19" spans="1:4" ht="19.5" customHeight="1">
      <c r="A19" s="31" t="s">
        <v>754</v>
      </c>
      <c r="B19" s="131">
        <v>77</v>
      </c>
      <c r="C19" s="131">
        <v>68</v>
      </c>
      <c r="D19" s="133">
        <f t="shared" si="0"/>
        <v>88.3116883116883</v>
      </c>
    </row>
    <row r="20" spans="1:4" ht="19.5" customHeight="1">
      <c r="A20" s="31" t="s">
        <v>755</v>
      </c>
      <c r="B20" s="131"/>
      <c r="C20" s="131"/>
      <c r="D20" s="133"/>
    </row>
    <row r="21" spans="1:4" ht="19.5" customHeight="1">
      <c r="A21" s="31" t="s">
        <v>756</v>
      </c>
      <c r="B21" s="131"/>
      <c r="C21" s="131"/>
      <c r="D21" s="133"/>
    </row>
    <row r="22" spans="1:4" ht="19.5" customHeight="1">
      <c r="A22" s="31" t="s">
        <v>757</v>
      </c>
      <c r="B22" s="131">
        <f>SUM(B23:B28)</f>
        <v>3210</v>
      </c>
      <c r="C22" s="131">
        <f>SUM(C23:C28)</f>
        <v>3026</v>
      </c>
      <c r="D22" s="133">
        <f t="shared" si="0"/>
        <v>94.2679127725857</v>
      </c>
    </row>
    <row r="23" spans="1:4" ht="19.5" customHeight="1">
      <c r="A23" s="31" t="s">
        <v>758</v>
      </c>
      <c r="B23" s="131">
        <v>563</v>
      </c>
      <c r="C23" s="131">
        <v>796</v>
      </c>
      <c r="D23" s="133">
        <f t="shared" si="0"/>
        <v>141.385435168739</v>
      </c>
    </row>
    <row r="24" spans="1:4" ht="19.5" customHeight="1">
      <c r="A24" s="31" t="s">
        <v>759</v>
      </c>
      <c r="B24" s="131"/>
      <c r="C24" s="131">
        <f>B24*H6</f>
        <v>0</v>
      </c>
      <c r="D24" s="133"/>
    </row>
    <row r="25" spans="1:4" ht="19.5" customHeight="1">
      <c r="A25" s="31" t="s">
        <v>760</v>
      </c>
      <c r="B25" s="131">
        <v>177</v>
      </c>
      <c r="C25" s="131">
        <v>185</v>
      </c>
      <c r="D25" s="133">
        <f t="shared" si="0"/>
        <v>104.519774011299</v>
      </c>
    </row>
    <row r="26" spans="1:4" ht="19.5" customHeight="1">
      <c r="A26" s="31" t="s">
        <v>761</v>
      </c>
      <c r="B26" s="131"/>
      <c r="C26" s="131">
        <f>B26*H8</f>
        <v>0</v>
      </c>
      <c r="D26" s="133"/>
    </row>
    <row r="27" spans="1:4" ht="19.5" customHeight="1">
      <c r="A27" s="31" t="s">
        <v>762</v>
      </c>
      <c r="B27" s="131">
        <v>27</v>
      </c>
      <c r="C27" s="131">
        <v>23</v>
      </c>
      <c r="D27" s="133">
        <f t="shared" si="0"/>
        <v>85.1851851851852</v>
      </c>
    </row>
    <row r="28" spans="1:4" ht="19.5" customHeight="1">
      <c r="A28" s="31" t="s">
        <v>763</v>
      </c>
      <c r="B28" s="131">
        <v>2443</v>
      </c>
      <c r="C28" s="131">
        <v>2022</v>
      </c>
      <c r="D28" s="133">
        <f t="shared" si="0"/>
        <v>82.7670896438805</v>
      </c>
    </row>
    <row r="29" spans="1:4" ht="19.5" customHeight="1">
      <c r="A29" s="31"/>
      <c r="B29" s="131"/>
      <c r="C29" s="31"/>
      <c r="D29" s="133"/>
    </row>
    <row r="30" spans="1:4" ht="19.5" customHeight="1">
      <c r="A30" s="40" t="s">
        <v>1571</v>
      </c>
      <c r="B30" s="131">
        <f>B22+B5</f>
        <v>13422</v>
      </c>
      <c r="C30" s="131">
        <f>C22+C5</f>
        <v>13825</v>
      </c>
      <c r="D30" s="133">
        <f t="shared" si="0"/>
        <v>103.002533154522</v>
      </c>
    </row>
    <row r="31" spans="1:4" ht="55.5" customHeight="1">
      <c r="A31" s="139" t="s">
        <v>138</v>
      </c>
      <c r="B31" s="139"/>
      <c r="C31" s="139"/>
      <c r="D31" s="139"/>
    </row>
    <row r="32" ht="19.5" customHeight="1"/>
    <row r="33" ht="19.5" customHeight="1"/>
    <row r="34" ht="19.5" customHeight="1"/>
    <row r="35" ht="19.5" customHeight="1"/>
  </sheetData>
  <mergeCells count="2">
    <mergeCell ref="A2:D2"/>
    <mergeCell ref="A31:D31"/>
  </mergeCells>
  <printOptions horizontalCentered="1"/>
  <pageMargins left="0.354330708661417" right="0.354330708661417" top="0.62992125984252" bottom="0.433070866141732" header="0.118110236220472" footer="0.118110236220472"/>
  <pageSetup firstPageNumber="1" useFirstPageNumber="1" fitToHeight="1" fitToWidth="1" horizontalDpi="600" verticalDpi="600" orientation="landscape" paperSize="9" scale="65" r:id="rId1"/>
  <headerFooter alignWithMargins="0">
    <oddFooter>&amp;C第 &amp;P 页</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I674"/>
  <sheetViews>
    <sheetView zoomScalePageLayoutView="0" workbookViewId="0" topLeftCell="A1">
      <selection activeCell="B48" sqref="B48"/>
    </sheetView>
  </sheetViews>
  <sheetFormatPr defaultColWidth="9.00390625" defaultColWidthPt="54" defaultRowHeight="14.25"/>
  <cols>
    <col min="1" max="1" width="42.50390625" widthPt="255" style="84" customWidth="1"/>
    <col min="2" max="2" width="19.625" widthPt="117.75" style="84" customWidth="1"/>
    <col min="3" max="4" width="13.625" widthPt="81.75" style="84" customWidth="1"/>
    <col min="5" max="5" width="14.375" widthPt="86.25" style="84" customWidth="1"/>
    <col min="6" max="6" width="42.50390625" widthPt="255" style="84" customWidth="1"/>
    <col min="7" max="8" width="13.625" widthPt="81.75" style="84" customWidth="1"/>
    <col min="9" max="9" width="14.375" widthPt="86.25" style="84" customWidth="1"/>
    <col min="10" max="16384" width="9.00390625" widthPt="54" style="84" customWidth="1"/>
  </cols>
  <sheetData>
    <row r="1" spans="1:2" ht="18" customHeight="1">
      <c r="A1" s="83" t="s">
        <v>1738</v>
      </c>
      <c r="B1" s="83"/>
    </row>
    <row r="2" spans="1:9" s="83" customFormat="1" ht="20.25">
      <c r="A2" s="140" t="s">
        <v>133</v>
      </c>
      <c r="B2" s="140"/>
      <c r="C2" s="140"/>
      <c r="D2" s="140"/>
      <c r="E2" s="140"/>
      <c r="F2" s="140"/>
      <c r="G2" s="140"/>
      <c r="H2" s="140"/>
      <c r="I2" s="140"/>
    </row>
    <row r="3" ht="17.25" customHeight="1">
      <c r="I3" s="85" t="s">
        <v>0</v>
      </c>
    </row>
    <row r="4" spans="1:9" ht="36" customHeight="1">
      <c r="A4" s="73" t="s">
        <v>1</v>
      </c>
      <c r="B4" s="73"/>
      <c r="C4" s="74" t="s">
        <v>2</v>
      </c>
      <c r="D4" s="75" t="s">
        <v>3</v>
      </c>
      <c r="E4" s="74" t="s">
        <v>4</v>
      </c>
      <c r="F4" s="73" t="s">
        <v>5</v>
      </c>
      <c r="G4" s="74" t="s">
        <v>6</v>
      </c>
      <c r="H4" s="75" t="s">
        <v>7</v>
      </c>
      <c r="I4" s="74" t="s">
        <v>8</v>
      </c>
    </row>
    <row r="5" spans="1:9" ht="19.5" customHeight="1">
      <c r="A5" s="76" t="s">
        <v>579</v>
      </c>
      <c r="B5" s="76"/>
      <c r="C5" s="76">
        <v>14627</v>
      </c>
      <c r="D5" s="76"/>
      <c r="E5" s="76"/>
      <c r="F5" s="77" t="s">
        <v>816</v>
      </c>
      <c r="G5" s="76"/>
      <c r="H5" s="76"/>
      <c r="I5" s="76"/>
    </row>
    <row r="6" spans="1:9" ht="19.5" customHeight="1">
      <c r="A6" s="78" t="s">
        <v>582</v>
      </c>
      <c r="B6" s="78"/>
      <c r="C6" s="76">
        <v>345</v>
      </c>
      <c r="D6" s="76"/>
      <c r="E6" s="76"/>
      <c r="F6" s="78" t="s">
        <v>817</v>
      </c>
      <c r="G6" s="76"/>
      <c r="H6" s="76"/>
      <c r="I6" s="76"/>
    </row>
    <row r="7" spans="1:9" ht="19.5" customHeight="1">
      <c r="A7" s="78" t="s">
        <v>801</v>
      </c>
      <c r="B7" s="78"/>
      <c r="C7" s="76">
        <v>295</v>
      </c>
      <c r="D7" s="76"/>
      <c r="E7" s="76"/>
      <c r="F7" s="78" t="s">
        <v>818</v>
      </c>
      <c r="G7" s="76"/>
      <c r="H7" s="76"/>
      <c r="I7" s="76"/>
    </row>
    <row r="8" spans="1:9" ht="19.5" customHeight="1">
      <c r="A8" s="78" t="s">
        <v>802</v>
      </c>
      <c r="B8" s="78"/>
      <c r="C8" s="76"/>
      <c r="D8" s="76"/>
      <c r="E8" s="76"/>
      <c r="F8" s="78" t="s">
        <v>819</v>
      </c>
      <c r="G8" s="76"/>
      <c r="H8" s="76"/>
      <c r="I8" s="76"/>
    </row>
    <row r="9" spans="1:9" ht="19.5" customHeight="1">
      <c r="A9" s="77" t="s">
        <v>803</v>
      </c>
      <c r="B9" s="77"/>
      <c r="C9" s="76"/>
      <c r="D9" s="76"/>
      <c r="E9" s="76"/>
      <c r="F9" s="77" t="s">
        <v>820</v>
      </c>
      <c r="G9" s="76"/>
      <c r="H9" s="76"/>
      <c r="I9" s="76"/>
    </row>
    <row r="10" spans="1:9" ht="19.5" customHeight="1">
      <c r="A10" s="77" t="s">
        <v>804</v>
      </c>
      <c r="B10" s="77"/>
      <c r="C10" s="76">
        <v>15</v>
      </c>
      <c r="D10" s="76"/>
      <c r="E10" s="76"/>
      <c r="F10" s="77" t="s">
        <v>809</v>
      </c>
      <c r="G10" s="76"/>
      <c r="H10" s="76"/>
      <c r="I10" s="76"/>
    </row>
    <row r="11" spans="1:9" ht="19.5" customHeight="1">
      <c r="A11" s="77" t="s">
        <v>805</v>
      </c>
      <c r="B11" s="77"/>
      <c r="C11" s="76"/>
      <c r="D11" s="76"/>
      <c r="E11" s="76"/>
      <c r="F11" s="77" t="s">
        <v>1737</v>
      </c>
      <c r="G11" s="76"/>
      <c r="H11" s="76"/>
      <c r="I11" s="76"/>
    </row>
    <row r="12" spans="1:9" ht="19.5" customHeight="1">
      <c r="A12" s="76" t="s">
        <v>806</v>
      </c>
      <c r="B12" s="76"/>
      <c r="C12" s="76">
        <v>5</v>
      </c>
      <c r="D12" s="76"/>
      <c r="E12" s="76"/>
      <c r="F12" s="78" t="s">
        <v>585</v>
      </c>
      <c r="G12" s="76">
        <v>1903</v>
      </c>
      <c r="H12" s="76"/>
      <c r="I12" s="76"/>
    </row>
    <row r="13" spans="1:9" ht="19.5" customHeight="1">
      <c r="A13" s="76" t="s">
        <v>9</v>
      </c>
      <c r="B13" s="76"/>
      <c r="C13" s="76">
        <v>7</v>
      </c>
      <c r="D13" s="76"/>
      <c r="E13" s="76"/>
      <c r="F13" s="78" t="s">
        <v>801</v>
      </c>
      <c r="G13" s="76">
        <v>282</v>
      </c>
      <c r="H13" s="76"/>
      <c r="I13" s="76"/>
    </row>
    <row r="14" spans="1:9" ht="19.5" customHeight="1">
      <c r="A14" s="76" t="s">
        <v>807</v>
      </c>
      <c r="B14" s="76"/>
      <c r="C14" s="76"/>
      <c r="D14" s="76"/>
      <c r="E14" s="76"/>
      <c r="F14" s="78" t="s">
        <v>802</v>
      </c>
      <c r="G14" s="76"/>
      <c r="H14" s="76"/>
      <c r="I14" s="76"/>
    </row>
    <row r="15" spans="1:9" ht="19.5" customHeight="1">
      <c r="A15" s="76" t="s">
        <v>808</v>
      </c>
      <c r="B15" s="76"/>
      <c r="C15" s="76">
        <v>1</v>
      </c>
      <c r="D15" s="76"/>
      <c r="E15" s="76"/>
      <c r="F15" s="77" t="s">
        <v>803</v>
      </c>
      <c r="G15" s="76"/>
      <c r="H15" s="76"/>
      <c r="I15" s="76"/>
    </row>
    <row r="16" spans="1:9" ht="19.5" customHeight="1">
      <c r="A16" s="76" t="s">
        <v>809</v>
      </c>
      <c r="B16" s="76"/>
      <c r="C16" s="76"/>
      <c r="D16" s="76"/>
      <c r="E16" s="76"/>
      <c r="F16" s="77" t="s">
        <v>821</v>
      </c>
      <c r="G16" s="76"/>
      <c r="H16" s="76"/>
      <c r="I16" s="76"/>
    </row>
    <row r="17" spans="1:9" ht="19.5" customHeight="1">
      <c r="A17" s="76" t="s">
        <v>810</v>
      </c>
      <c r="B17" s="76"/>
      <c r="C17" s="76">
        <v>22</v>
      </c>
      <c r="D17" s="76"/>
      <c r="E17" s="76"/>
      <c r="F17" s="77" t="s">
        <v>822</v>
      </c>
      <c r="G17" s="76">
        <v>10</v>
      </c>
      <c r="H17" s="76"/>
      <c r="I17" s="76"/>
    </row>
    <row r="18" spans="1:9" ht="19.5" customHeight="1">
      <c r="A18" s="78" t="s">
        <v>583</v>
      </c>
      <c r="B18" s="78"/>
      <c r="C18" s="76">
        <v>262</v>
      </c>
      <c r="D18" s="76"/>
      <c r="E18" s="76"/>
      <c r="F18" s="78" t="s">
        <v>823</v>
      </c>
      <c r="G18" s="76"/>
      <c r="H18" s="76"/>
      <c r="I18" s="76"/>
    </row>
    <row r="19" spans="1:9" ht="19.5" customHeight="1">
      <c r="A19" s="78" t="s">
        <v>801</v>
      </c>
      <c r="B19" s="78"/>
      <c r="C19" s="76">
        <v>211</v>
      </c>
      <c r="D19" s="76"/>
      <c r="E19" s="76"/>
      <c r="F19" s="78" t="s">
        <v>824</v>
      </c>
      <c r="G19" s="76"/>
      <c r="H19" s="76"/>
      <c r="I19" s="76"/>
    </row>
    <row r="20" spans="1:9" ht="19.5" customHeight="1">
      <c r="A20" s="78" t="s">
        <v>802</v>
      </c>
      <c r="B20" s="78"/>
      <c r="C20" s="76"/>
      <c r="D20" s="76"/>
      <c r="E20" s="76"/>
      <c r="F20" s="78" t="s">
        <v>825</v>
      </c>
      <c r="G20" s="76"/>
      <c r="H20" s="76"/>
      <c r="I20" s="76"/>
    </row>
    <row r="21" spans="1:9" ht="19.5" customHeight="1">
      <c r="A21" s="77" t="s">
        <v>803</v>
      </c>
      <c r="B21" s="77"/>
      <c r="C21" s="76"/>
      <c r="D21" s="76"/>
      <c r="E21" s="76"/>
      <c r="F21" s="78" t="s">
        <v>10</v>
      </c>
      <c r="G21" s="76"/>
      <c r="H21" s="76"/>
      <c r="I21" s="76"/>
    </row>
    <row r="22" spans="1:9" ht="19.5" customHeight="1">
      <c r="A22" s="77" t="s">
        <v>811</v>
      </c>
      <c r="B22" s="77"/>
      <c r="C22" s="76">
        <v>20</v>
      </c>
      <c r="D22" s="76"/>
      <c r="E22" s="76"/>
      <c r="F22" s="78" t="s">
        <v>809</v>
      </c>
      <c r="G22" s="76"/>
      <c r="H22" s="76"/>
      <c r="I22" s="76"/>
    </row>
    <row r="23" spans="1:9" ht="19.5" customHeight="1">
      <c r="A23" s="77" t="s">
        <v>812</v>
      </c>
      <c r="B23" s="77"/>
      <c r="C23" s="76">
        <v>8</v>
      </c>
      <c r="D23" s="76"/>
      <c r="E23" s="76"/>
      <c r="F23" s="77" t="s">
        <v>826</v>
      </c>
      <c r="G23" s="76">
        <v>1588</v>
      </c>
      <c r="H23" s="76"/>
      <c r="I23" s="76"/>
    </row>
    <row r="24" spans="1:9" ht="19.5" customHeight="1">
      <c r="A24" s="77" t="s">
        <v>813</v>
      </c>
      <c r="B24" s="77"/>
      <c r="C24" s="76">
        <v>4</v>
      </c>
      <c r="D24" s="76"/>
      <c r="E24" s="76"/>
      <c r="F24" s="77" t="s">
        <v>586</v>
      </c>
      <c r="G24" s="76">
        <v>177</v>
      </c>
      <c r="H24" s="76"/>
      <c r="I24" s="76"/>
    </row>
    <row r="25" spans="1:9" ht="19.5" customHeight="1">
      <c r="A25" s="77" t="s">
        <v>809</v>
      </c>
      <c r="B25" s="77"/>
      <c r="C25" s="76"/>
      <c r="D25" s="76"/>
      <c r="E25" s="76"/>
      <c r="F25" s="77" t="s">
        <v>801</v>
      </c>
      <c r="G25" s="76">
        <v>51</v>
      </c>
      <c r="H25" s="76"/>
      <c r="I25" s="76"/>
    </row>
    <row r="26" spans="1:9" ht="19.5" customHeight="1">
      <c r="A26" s="77" t="s">
        <v>814</v>
      </c>
      <c r="B26" s="77"/>
      <c r="C26" s="76">
        <v>19</v>
      </c>
      <c r="D26" s="76"/>
      <c r="E26" s="76"/>
      <c r="F26" s="76" t="s">
        <v>802</v>
      </c>
      <c r="G26" s="76"/>
      <c r="H26" s="76"/>
      <c r="I26" s="76"/>
    </row>
    <row r="27" spans="1:9" ht="19.5" customHeight="1">
      <c r="A27" s="78" t="s">
        <v>584</v>
      </c>
      <c r="B27" s="78"/>
      <c r="C27" s="76">
        <v>4699</v>
      </c>
      <c r="D27" s="76"/>
      <c r="E27" s="76"/>
      <c r="F27" s="78" t="s">
        <v>803</v>
      </c>
      <c r="G27" s="76"/>
      <c r="H27" s="76"/>
      <c r="I27" s="76"/>
    </row>
    <row r="28" spans="1:9" ht="19.5" customHeight="1">
      <c r="A28" s="78" t="s">
        <v>801</v>
      </c>
      <c r="B28" s="78"/>
      <c r="C28" s="76">
        <v>3216</v>
      </c>
      <c r="D28" s="76"/>
      <c r="E28" s="76"/>
      <c r="F28" s="78" t="s">
        <v>827</v>
      </c>
      <c r="G28" s="76"/>
      <c r="H28" s="76"/>
      <c r="I28" s="76"/>
    </row>
    <row r="29" spans="1:9" ht="19.5" customHeight="1">
      <c r="A29" s="78" t="s">
        <v>802</v>
      </c>
      <c r="B29" s="78"/>
      <c r="C29" s="76"/>
      <c r="D29" s="76"/>
      <c r="E29" s="76"/>
      <c r="F29" s="78" t="s">
        <v>828</v>
      </c>
      <c r="G29" s="76"/>
      <c r="H29" s="76"/>
      <c r="I29" s="76"/>
    </row>
    <row r="30" spans="1:9" ht="19.5" customHeight="1">
      <c r="A30" s="77" t="s">
        <v>803</v>
      </c>
      <c r="B30" s="77"/>
      <c r="C30" s="76"/>
      <c r="D30" s="76"/>
      <c r="E30" s="76"/>
      <c r="F30" s="77" t="s">
        <v>829</v>
      </c>
      <c r="G30" s="76"/>
      <c r="H30" s="76"/>
      <c r="I30" s="76"/>
    </row>
    <row r="31" spans="1:9" ht="19.5" customHeight="1">
      <c r="A31" s="77" t="s">
        <v>815</v>
      </c>
      <c r="B31" s="77"/>
      <c r="C31" s="76"/>
      <c r="D31" s="76"/>
      <c r="E31" s="76"/>
      <c r="F31" s="77" t="s">
        <v>830</v>
      </c>
      <c r="G31" s="76">
        <v>36</v>
      </c>
      <c r="H31" s="76"/>
      <c r="I31" s="76"/>
    </row>
    <row r="32" spans="1:9" ht="19.5" customHeight="1">
      <c r="A32" s="77" t="s">
        <v>831</v>
      </c>
      <c r="B32" s="77"/>
      <c r="C32" s="76"/>
      <c r="D32" s="76"/>
      <c r="E32" s="76"/>
      <c r="F32" s="78" t="s">
        <v>801</v>
      </c>
      <c r="G32" s="76"/>
      <c r="H32" s="76"/>
      <c r="I32" s="76"/>
    </row>
    <row r="33" spans="1:9" ht="19.5" customHeight="1">
      <c r="A33" s="78" t="s">
        <v>809</v>
      </c>
      <c r="B33" s="78"/>
      <c r="C33" s="76"/>
      <c r="D33" s="76"/>
      <c r="E33" s="76"/>
      <c r="F33" s="78" t="s">
        <v>802</v>
      </c>
      <c r="G33" s="76"/>
      <c r="H33" s="76"/>
      <c r="I33" s="76"/>
    </row>
    <row r="34" spans="1:9" ht="19.5" customHeight="1">
      <c r="A34" s="78" t="s">
        <v>832</v>
      </c>
      <c r="B34" s="78"/>
      <c r="C34" s="76"/>
      <c r="D34" s="76"/>
      <c r="E34" s="76"/>
      <c r="F34" s="78" t="s">
        <v>803</v>
      </c>
      <c r="G34" s="76"/>
      <c r="H34" s="76"/>
      <c r="I34" s="76"/>
    </row>
    <row r="35" spans="1:9" ht="19.5" customHeight="1">
      <c r="A35" s="78" t="s">
        <v>587</v>
      </c>
      <c r="B35" s="78"/>
      <c r="C35" s="76"/>
      <c r="D35" s="76"/>
      <c r="E35" s="76"/>
      <c r="F35" s="77" t="s">
        <v>845</v>
      </c>
      <c r="G35" s="76"/>
      <c r="H35" s="76"/>
      <c r="I35" s="76"/>
    </row>
    <row r="36" spans="1:9" ht="19.5" customHeight="1">
      <c r="A36" s="77" t="s">
        <v>801</v>
      </c>
      <c r="B36" s="77"/>
      <c r="C36" s="76"/>
      <c r="D36" s="76"/>
      <c r="E36" s="76"/>
      <c r="F36" s="77" t="s">
        <v>846</v>
      </c>
      <c r="G36" s="76"/>
      <c r="H36" s="76"/>
      <c r="I36" s="76"/>
    </row>
    <row r="37" spans="1:9" ht="19.5" customHeight="1">
      <c r="A37" s="76" t="s">
        <v>802</v>
      </c>
      <c r="B37" s="76"/>
      <c r="C37" s="76"/>
      <c r="D37" s="76"/>
      <c r="E37" s="76"/>
      <c r="F37" s="77" t="s">
        <v>836</v>
      </c>
      <c r="G37" s="76"/>
      <c r="H37" s="76"/>
      <c r="I37" s="76"/>
    </row>
    <row r="38" spans="1:9" ht="19.5" customHeight="1">
      <c r="A38" s="76" t="s">
        <v>803</v>
      </c>
      <c r="B38" s="76"/>
      <c r="C38" s="76"/>
      <c r="D38" s="76"/>
      <c r="E38" s="76"/>
      <c r="F38" s="77" t="s">
        <v>809</v>
      </c>
      <c r="G38" s="76"/>
      <c r="H38" s="76"/>
      <c r="I38" s="76"/>
    </row>
    <row r="39" spans="1:9" ht="19.5" customHeight="1">
      <c r="A39" s="76" t="s">
        <v>833</v>
      </c>
      <c r="B39" s="76"/>
      <c r="C39" s="76"/>
      <c r="D39" s="76"/>
      <c r="E39" s="76"/>
      <c r="F39" s="76" t="s">
        <v>847</v>
      </c>
      <c r="G39" s="76"/>
      <c r="H39" s="76"/>
      <c r="I39" s="76"/>
    </row>
    <row r="40" spans="1:9" ht="19.5" customHeight="1">
      <c r="A40" s="76" t="s">
        <v>834</v>
      </c>
      <c r="B40" s="76"/>
      <c r="C40" s="76"/>
      <c r="D40" s="76"/>
      <c r="E40" s="76"/>
      <c r="F40" s="78" t="s">
        <v>590</v>
      </c>
      <c r="G40" s="76"/>
      <c r="H40" s="76"/>
      <c r="I40" s="76"/>
    </row>
    <row r="41" spans="1:9" ht="19.5" customHeight="1">
      <c r="A41" s="76" t="s">
        <v>835</v>
      </c>
      <c r="B41" s="76"/>
      <c r="C41" s="76"/>
      <c r="D41" s="76"/>
      <c r="E41" s="76"/>
      <c r="F41" s="78" t="s">
        <v>801</v>
      </c>
      <c r="G41" s="76"/>
      <c r="H41" s="76"/>
      <c r="I41" s="76"/>
    </row>
    <row r="42" spans="1:9" ht="19.5" customHeight="1">
      <c r="A42" s="78" t="s">
        <v>836</v>
      </c>
      <c r="B42" s="78"/>
      <c r="C42" s="76"/>
      <c r="D42" s="76"/>
      <c r="E42" s="76"/>
      <c r="F42" s="77" t="s">
        <v>802</v>
      </c>
      <c r="G42" s="76"/>
      <c r="H42" s="76"/>
      <c r="I42" s="76"/>
    </row>
    <row r="43" spans="1:9" ht="19.5" customHeight="1">
      <c r="A43" s="77" t="s">
        <v>837</v>
      </c>
      <c r="B43" s="77"/>
      <c r="C43" s="76"/>
      <c r="D43" s="76"/>
      <c r="E43" s="76"/>
      <c r="F43" s="77" t="s">
        <v>803</v>
      </c>
      <c r="G43" s="76"/>
      <c r="H43" s="76"/>
      <c r="I43" s="76"/>
    </row>
    <row r="44" spans="1:9" ht="19.5" customHeight="1">
      <c r="A44" s="77" t="s">
        <v>809</v>
      </c>
      <c r="B44" s="77"/>
      <c r="C44" s="76"/>
      <c r="D44" s="76"/>
      <c r="E44" s="76"/>
      <c r="F44" s="77" t="s">
        <v>848</v>
      </c>
      <c r="G44" s="76"/>
      <c r="H44" s="76"/>
      <c r="I44" s="76"/>
    </row>
    <row r="45" spans="1:9" ht="19.5" customHeight="1">
      <c r="A45" s="77" t="s">
        <v>838</v>
      </c>
      <c r="B45" s="77"/>
      <c r="C45" s="76"/>
      <c r="D45" s="76"/>
      <c r="E45" s="76"/>
      <c r="F45" s="78" t="s">
        <v>849</v>
      </c>
      <c r="G45" s="76"/>
      <c r="H45" s="76"/>
      <c r="I45" s="76"/>
    </row>
    <row r="46" spans="1:9" ht="19.5" customHeight="1">
      <c r="A46" s="78" t="s">
        <v>588</v>
      </c>
      <c r="B46" s="78"/>
      <c r="C46" s="76"/>
      <c r="D46" s="76"/>
      <c r="E46" s="76"/>
      <c r="F46" s="78" t="s">
        <v>850</v>
      </c>
      <c r="G46" s="76"/>
      <c r="H46" s="76"/>
      <c r="I46" s="76"/>
    </row>
    <row r="47" spans="1:9" ht="19.5" customHeight="1">
      <c r="A47" s="78" t="s">
        <v>801</v>
      </c>
      <c r="B47" s="78"/>
      <c r="C47" s="76"/>
      <c r="D47" s="76"/>
      <c r="E47" s="76"/>
      <c r="F47" s="78" t="s">
        <v>836</v>
      </c>
      <c r="G47" s="76"/>
      <c r="H47" s="76"/>
      <c r="I47" s="76"/>
    </row>
    <row r="48" spans="1:9" ht="19.5" customHeight="1">
      <c r="A48" s="78" t="s">
        <v>802</v>
      </c>
      <c r="B48" s="78"/>
      <c r="C48" s="76"/>
      <c r="D48" s="76"/>
      <c r="E48" s="76"/>
      <c r="F48" s="77" t="s">
        <v>809</v>
      </c>
      <c r="G48" s="76"/>
      <c r="H48" s="76"/>
      <c r="I48" s="76"/>
    </row>
    <row r="49" spans="1:9" ht="19.5" customHeight="1">
      <c r="A49" s="77" t="s">
        <v>803</v>
      </c>
      <c r="B49" s="77"/>
      <c r="C49" s="76"/>
      <c r="D49" s="76"/>
      <c r="E49" s="76"/>
      <c r="F49" s="77" t="s">
        <v>851</v>
      </c>
      <c r="G49" s="76"/>
      <c r="H49" s="76"/>
      <c r="I49" s="76"/>
    </row>
    <row r="50" spans="1:9" ht="19.5" customHeight="1">
      <c r="A50" s="77" t="s">
        <v>839</v>
      </c>
      <c r="B50" s="77"/>
      <c r="C50" s="76"/>
      <c r="D50" s="76"/>
      <c r="E50" s="76"/>
      <c r="F50" s="77" t="s">
        <v>591</v>
      </c>
      <c r="G50" s="76"/>
      <c r="H50" s="76"/>
      <c r="I50" s="76"/>
    </row>
    <row r="51" spans="1:9" ht="19.5" customHeight="1">
      <c r="A51" s="77" t="s">
        <v>840</v>
      </c>
      <c r="B51" s="77"/>
      <c r="C51" s="76"/>
      <c r="D51" s="76"/>
      <c r="E51" s="76"/>
      <c r="F51" s="77" t="s">
        <v>801</v>
      </c>
      <c r="G51" s="76"/>
      <c r="H51" s="76"/>
      <c r="I51" s="76"/>
    </row>
    <row r="52" spans="1:9" ht="19.5" customHeight="1">
      <c r="A52" s="76" t="s">
        <v>841</v>
      </c>
      <c r="B52" s="76"/>
      <c r="C52" s="76"/>
      <c r="D52" s="76"/>
      <c r="E52" s="76"/>
      <c r="F52" s="78" t="s">
        <v>802</v>
      </c>
      <c r="G52" s="76"/>
      <c r="H52" s="76"/>
      <c r="I52" s="76"/>
    </row>
    <row r="53" spans="1:9" ht="19.5" customHeight="1">
      <c r="A53" s="78" t="s">
        <v>842</v>
      </c>
      <c r="B53" s="78"/>
      <c r="C53" s="76"/>
      <c r="D53" s="76"/>
      <c r="E53" s="76"/>
      <c r="F53" s="78" t="s">
        <v>803</v>
      </c>
      <c r="G53" s="76"/>
      <c r="H53" s="76"/>
      <c r="I53" s="76"/>
    </row>
    <row r="54" spans="1:9" ht="19.5" customHeight="1">
      <c r="A54" s="78" t="s">
        <v>843</v>
      </c>
      <c r="B54" s="78"/>
      <c r="C54" s="76"/>
      <c r="D54" s="76"/>
      <c r="E54" s="76"/>
      <c r="F54" s="78" t="s">
        <v>852</v>
      </c>
      <c r="G54" s="76"/>
      <c r="H54" s="76"/>
      <c r="I54" s="76"/>
    </row>
    <row r="55" spans="1:9" ht="19.5" customHeight="1">
      <c r="A55" s="78" t="s">
        <v>836</v>
      </c>
      <c r="B55" s="78"/>
      <c r="C55" s="76"/>
      <c r="D55" s="76"/>
      <c r="E55" s="76"/>
      <c r="F55" s="77" t="s">
        <v>853</v>
      </c>
      <c r="G55" s="76"/>
      <c r="H55" s="76"/>
      <c r="I55" s="76"/>
    </row>
    <row r="56" spans="1:9" ht="19.5" customHeight="1">
      <c r="A56" s="77" t="s">
        <v>809</v>
      </c>
      <c r="B56" s="77"/>
      <c r="C56" s="76"/>
      <c r="D56" s="76"/>
      <c r="E56" s="76"/>
      <c r="F56" s="77" t="s">
        <v>854</v>
      </c>
      <c r="G56" s="76"/>
      <c r="H56" s="76"/>
      <c r="I56" s="76"/>
    </row>
    <row r="57" spans="1:9" ht="19.5" customHeight="1">
      <c r="A57" s="77" t="s">
        <v>844</v>
      </c>
      <c r="B57" s="77"/>
      <c r="C57" s="76"/>
      <c r="D57" s="76"/>
      <c r="E57" s="76"/>
      <c r="F57" s="77" t="s">
        <v>855</v>
      </c>
      <c r="G57" s="76"/>
      <c r="H57" s="76"/>
      <c r="I57" s="76"/>
    </row>
    <row r="58" spans="1:9" ht="19.5" customHeight="1">
      <c r="A58" s="77" t="s">
        <v>589</v>
      </c>
      <c r="B58" s="77"/>
      <c r="C58" s="76"/>
      <c r="D58" s="76"/>
      <c r="E58" s="76"/>
      <c r="F58" s="78" t="s">
        <v>856</v>
      </c>
      <c r="G58" s="76"/>
      <c r="H58" s="76"/>
      <c r="I58" s="76"/>
    </row>
    <row r="59" spans="1:9" ht="19.5" customHeight="1">
      <c r="A59" s="78" t="s">
        <v>857</v>
      </c>
      <c r="B59" s="78"/>
      <c r="C59" s="76"/>
      <c r="D59" s="76"/>
      <c r="E59" s="76"/>
      <c r="F59" s="77" t="s">
        <v>801</v>
      </c>
      <c r="G59" s="76"/>
      <c r="H59" s="76"/>
      <c r="I59" s="76"/>
    </row>
    <row r="60" spans="1:9" ht="19.5" customHeight="1">
      <c r="A60" s="78" t="s">
        <v>11</v>
      </c>
      <c r="B60" s="78"/>
      <c r="C60" s="76"/>
      <c r="D60" s="76"/>
      <c r="E60" s="76"/>
      <c r="F60" s="76" t="s">
        <v>802</v>
      </c>
      <c r="G60" s="76"/>
      <c r="H60" s="76"/>
      <c r="I60" s="76"/>
    </row>
    <row r="61" spans="1:9" ht="19.5" customHeight="1">
      <c r="A61" s="77" t="s">
        <v>858</v>
      </c>
      <c r="B61" s="77"/>
      <c r="C61" s="76"/>
      <c r="D61" s="76"/>
      <c r="E61" s="76"/>
      <c r="F61" s="78" t="s">
        <v>803</v>
      </c>
      <c r="G61" s="76"/>
      <c r="H61" s="76"/>
      <c r="I61" s="76"/>
    </row>
    <row r="62" spans="1:9" ht="19.5" customHeight="1">
      <c r="A62" s="77" t="s">
        <v>12</v>
      </c>
      <c r="B62" s="77"/>
      <c r="C62" s="76"/>
      <c r="D62" s="76"/>
      <c r="E62" s="76"/>
      <c r="F62" s="78" t="s">
        <v>870</v>
      </c>
      <c r="G62" s="76"/>
      <c r="H62" s="76"/>
      <c r="I62" s="76"/>
    </row>
    <row r="63" spans="1:9" ht="19.5" customHeight="1">
      <c r="A63" s="77" t="s">
        <v>809</v>
      </c>
      <c r="B63" s="77"/>
      <c r="C63" s="76"/>
      <c r="D63" s="76"/>
      <c r="E63" s="76"/>
      <c r="F63" s="78" t="s">
        <v>871</v>
      </c>
      <c r="G63" s="76"/>
      <c r="H63" s="76"/>
      <c r="I63" s="76"/>
    </row>
    <row r="64" spans="1:9" ht="19.5" customHeight="1">
      <c r="A64" s="77" t="s">
        <v>859</v>
      </c>
      <c r="B64" s="77"/>
      <c r="C64" s="76"/>
      <c r="D64" s="76"/>
      <c r="E64" s="76"/>
      <c r="F64" s="77" t="s">
        <v>872</v>
      </c>
      <c r="G64" s="76"/>
      <c r="H64" s="76"/>
      <c r="I64" s="76"/>
    </row>
    <row r="65" spans="1:9" ht="19.5" customHeight="1">
      <c r="A65" s="76" t="s">
        <v>592</v>
      </c>
      <c r="B65" s="76"/>
      <c r="C65" s="76"/>
      <c r="D65" s="76"/>
      <c r="E65" s="76"/>
      <c r="F65" s="77" t="s">
        <v>873</v>
      </c>
      <c r="G65" s="76"/>
      <c r="H65" s="76"/>
      <c r="I65" s="76"/>
    </row>
    <row r="66" spans="1:9" ht="19.5" customHeight="1">
      <c r="A66" s="78" t="s">
        <v>801</v>
      </c>
      <c r="B66" s="78"/>
      <c r="C66" s="76"/>
      <c r="D66" s="76"/>
      <c r="E66" s="76"/>
      <c r="F66" s="77" t="s">
        <v>874</v>
      </c>
      <c r="G66" s="76"/>
      <c r="H66" s="76"/>
      <c r="I66" s="76"/>
    </row>
    <row r="67" spans="1:9" ht="19.5" customHeight="1">
      <c r="A67" s="78" t="s">
        <v>802</v>
      </c>
      <c r="B67" s="78"/>
      <c r="C67" s="76"/>
      <c r="D67" s="76"/>
      <c r="E67" s="76"/>
      <c r="F67" s="78" t="s">
        <v>875</v>
      </c>
      <c r="G67" s="76"/>
      <c r="H67" s="76"/>
      <c r="I67" s="76"/>
    </row>
    <row r="68" spans="1:9" ht="19.5" customHeight="1">
      <c r="A68" s="78" t="s">
        <v>803</v>
      </c>
      <c r="B68" s="78"/>
      <c r="C68" s="76"/>
      <c r="D68" s="76"/>
      <c r="E68" s="76"/>
      <c r="F68" s="78" t="s">
        <v>809</v>
      </c>
      <c r="G68" s="76"/>
      <c r="H68" s="76"/>
      <c r="I68" s="76"/>
    </row>
    <row r="69" spans="1:9" ht="19.5" customHeight="1">
      <c r="A69" s="77" t="s">
        <v>860</v>
      </c>
      <c r="B69" s="77"/>
      <c r="C69" s="76"/>
      <c r="D69" s="76"/>
      <c r="E69" s="76"/>
      <c r="F69" s="78" t="s">
        <v>876</v>
      </c>
      <c r="G69" s="76"/>
      <c r="H69" s="76"/>
      <c r="I69" s="76"/>
    </row>
    <row r="70" spans="1:9" ht="19.5" customHeight="1">
      <c r="A70" s="77" t="s">
        <v>861</v>
      </c>
      <c r="B70" s="77"/>
      <c r="C70" s="76"/>
      <c r="D70" s="76"/>
      <c r="E70" s="76"/>
      <c r="F70" s="77" t="s">
        <v>595</v>
      </c>
      <c r="G70" s="76"/>
      <c r="H70" s="76"/>
      <c r="I70" s="76"/>
    </row>
    <row r="71" spans="1:9" ht="19.5" customHeight="1">
      <c r="A71" s="77" t="s">
        <v>862</v>
      </c>
      <c r="B71" s="77"/>
      <c r="C71" s="76"/>
      <c r="D71" s="76"/>
      <c r="E71" s="76"/>
      <c r="F71" s="77" t="s">
        <v>801</v>
      </c>
      <c r="G71" s="76"/>
      <c r="H71" s="76"/>
      <c r="I71" s="76"/>
    </row>
    <row r="72" spans="1:9" ht="19.5" customHeight="1">
      <c r="A72" s="78" t="s">
        <v>809</v>
      </c>
      <c r="B72" s="78"/>
      <c r="C72" s="76"/>
      <c r="D72" s="76"/>
      <c r="E72" s="76"/>
      <c r="F72" s="77" t="s">
        <v>802</v>
      </c>
      <c r="G72" s="76"/>
      <c r="H72" s="76"/>
      <c r="I72" s="76"/>
    </row>
    <row r="73" spans="1:9" ht="19.5" customHeight="1">
      <c r="A73" s="78" t="s">
        <v>863</v>
      </c>
      <c r="B73" s="78"/>
      <c r="C73" s="76"/>
      <c r="D73" s="76"/>
      <c r="E73" s="76"/>
      <c r="F73" s="76" t="s">
        <v>803</v>
      </c>
      <c r="G73" s="76"/>
      <c r="H73" s="76"/>
      <c r="I73" s="76"/>
    </row>
    <row r="74" spans="1:9" ht="19.5" customHeight="1">
      <c r="A74" s="76" t="s">
        <v>593</v>
      </c>
      <c r="B74" s="76"/>
      <c r="C74" s="76"/>
      <c r="D74" s="76"/>
      <c r="E74" s="76"/>
      <c r="F74" s="78" t="s">
        <v>877</v>
      </c>
      <c r="G74" s="76"/>
      <c r="H74" s="76"/>
      <c r="I74" s="76"/>
    </row>
    <row r="75" spans="1:9" ht="19.5" customHeight="1">
      <c r="A75" s="78" t="s">
        <v>801</v>
      </c>
      <c r="B75" s="78"/>
      <c r="C75" s="76"/>
      <c r="D75" s="76"/>
      <c r="E75" s="76"/>
      <c r="F75" s="78" t="s">
        <v>878</v>
      </c>
      <c r="G75" s="76"/>
      <c r="H75" s="76"/>
      <c r="I75" s="76"/>
    </row>
    <row r="76" spans="1:9" ht="19.5" customHeight="1">
      <c r="A76" s="78" t="s">
        <v>802</v>
      </c>
      <c r="B76" s="78"/>
      <c r="C76" s="76"/>
      <c r="D76" s="76"/>
      <c r="E76" s="76"/>
      <c r="F76" s="78" t="s">
        <v>879</v>
      </c>
      <c r="G76" s="76"/>
      <c r="H76" s="76"/>
      <c r="I76" s="76"/>
    </row>
    <row r="77" spans="1:9" ht="19.5" customHeight="1">
      <c r="A77" s="78" t="s">
        <v>803</v>
      </c>
      <c r="B77" s="78"/>
      <c r="C77" s="76"/>
      <c r="D77" s="76"/>
      <c r="E77" s="76"/>
      <c r="F77" s="77" t="s">
        <v>836</v>
      </c>
      <c r="G77" s="76"/>
      <c r="H77" s="76"/>
      <c r="I77" s="76"/>
    </row>
    <row r="78" spans="1:9" ht="19.5" customHeight="1">
      <c r="A78" s="77" t="s">
        <v>864</v>
      </c>
      <c r="B78" s="77"/>
      <c r="C78" s="76"/>
      <c r="D78" s="76"/>
      <c r="E78" s="76"/>
      <c r="F78" s="77" t="s">
        <v>809</v>
      </c>
      <c r="G78" s="76"/>
      <c r="H78" s="76"/>
      <c r="I78" s="76"/>
    </row>
    <row r="79" spans="1:9" ht="19.5" customHeight="1">
      <c r="A79" s="77" t="s">
        <v>865</v>
      </c>
      <c r="B79" s="77"/>
      <c r="C79" s="76"/>
      <c r="D79" s="76"/>
      <c r="E79" s="76"/>
      <c r="F79" s="77" t="s">
        <v>880</v>
      </c>
      <c r="G79" s="76"/>
      <c r="H79" s="76"/>
      <c r="I79" s="76"/>
    </row>
    <row r="80" spans="1:9" ht="19.5" customHeight="1">
      <c r="A80" s="77" t="s">
        <v>866</v>
      </c>
      <c r="B80" s="77"/>
      <c r="C80" s="76"/>
      <c r="D80" s="76"/>
      <c r="E80" s="76"/>
      <c r="F80" s="78" t="s">
        <v>596</v>
      </c>
      <c r="G80" s="76"/>
      <c r="H80" s="76"/>
      <c r="I80" s="76"/>
    </row>
    <row r="81" spans="1:9" ht="19.5" customHeight="1">
      <c r="A81" s="78" t="s">
        <v>867</v>
      </c>
      <c r="B81" s="78"/>
      <c r="C81" s="76"/>
      <c r="D81" s="76"/>
      <c r="E81" s="76"/>
      <c r="F81" s="78" t="s">
        <v>801</v>
      </c>
      <c r="G81" s="76"/>
      <c r="H81" s="76"/>
      <c r="I81" s="76"/>
    </row>
    <row r="82" spans="1:9" ht="19.5" customHeight="1">
      <c r="A82" s="78" t="s">
        <v>868</v>
      </c>
      <c r="B82" s="78"/>
      <c r="C82" s="76"/>
      <c r="D82" s="76"/>
      <c r="E82" s="76"/>
      <c r="F82" s="78" t="s">
        <v>802</v>
      </c>
      <c r="G82" s="76"/>
      <c r="H82" s="76"/>
      <c r="I82" s="76"/>
    </row>
    <row r="83" spans="1:9" ht="19.5" customHeight="1">
      <c r="A83" s="78" t="s">
        <v>809</v>
      </c>
      <c r="B83" s="78"/>
      <c r="C83" s="76"/>
      <c r="D83" s="76"/>
      <c r="E83" s="76"/>
      <c r="F83" s="77" t="s">
        <v>803</v>
      </c>
      <c r="G83" s="76"/>
      <c r="H83" s="76"/>
      <c r="I83" s="76"/>
    </row>
    <row r="84" spans="1:9" ht="19.5" customHeight="1">
      <c r="A84" s="77" t="s">
        <v>869</v>
      </c>
      <c r="B84" s="77"/>
      <c r="C84" s="76"/>
      <c r="D84" s="76"/>
      <c r="E84" s="76"/>
      <c r="F84" s="77" t="s">
        <v>881</v>
      </c>
      <c r="G84" s="76"/>
      <c r="H84" s="76"/>
      <c r="I84" s="76"/>
    </row>
    <row r="85" spans="1:9" ht="19.5" customHeight="1">
      <c r="A85" s="77" t="s">
        <v>594</v>
      </c>
      <c r="B85" s="77"/>
      <c r="C85" s="76"/>
      <c r="D85" s="76"/>
      <c r="E85" s="76"/>
      <c r="F85" s="77" t="s">
        <v>882</v>
      </c>
      <c r="G85" s="76"/>
      <c r="H85" s="76"/>
      <c r="I85" s="76"/>
    </row>
    <row r="86" spans="1:9" ht="19.5" customHeight="1">
      <c r="A86" s="77" t="s">
        <v>883</v>
      </c>
      <c r="B86" s="77"/>
      <c r="C86" s="76"/>
      <c r="D86" s="76"/>
      <c r="E86" s="76"/>
      <c r="F86" s="78" t="s">
        <v>894</v>
      </c>
      <c r="G86" s="76"/>
      <c r="H86" s="76"/>
      <c r="I86" s="76"/>
    </row>
    <row r="87" spans="1:9" ht="19.5" customHeight="1">
      <c r="A87" s="78" t="s">
        <v>884</v>
      </c>
      <c r="B87" s="78"/>
      <c r="C87" s="76"/>
      <c r="D87" s="76"/>
      <c r="E87" s="76"/>
      <c r="F87" s="78" t="s">
        <v>809</v>
      </c>
      <c r="G87" s="76"/>
      <c r="H87" s="76"/>
      <c r="I87" s="76"/>
    </row>
    <row r="88" spans="1:9" ht="19.5" customHeight="1">
      <c r="A88" s="78" t="s">
        <v>885</v>
      </c>
      <c r="B88" s="78"/>
      <c r="C88" s="76"/>
      <c r="D88" s="76"/>
      <c r="E88" s="76"/>
      <c r="F88" s="78" t="s">
        <v>895</v>
      </c>
      <c r="G88" s="76"/>
      <c r="H88" s="76"/>
      <c r="I88" s="76"/>
    </row>
    <row r="89" spans="1:9" ht="19.5" customHeight="1">
      <c r="A89" s="78" t="s">
        <v>886</v>
      </c>
      <c r="B89" s="78"/>
      <c r="C89" s="76"/>
      <c r="D89" s="76"/>
      <c r="E89" s="76"/>
      <c r="F89" s="77" t="s">
        <v>600</v>
      </c>
      <c r="G89" s="76"/>
      <c r="H89" s="76"/>
      <c r="I89" s="76"/>
    </row>
    <row r="90" spans="1:9" ht="19.5" customHeight="1">
      <c r="A90" s="77" t="s">
        <v>836</v>
      </c>
      <c r="B90" s="77"/>
      <c r="C90" s="76"/>
      <c r="D90" s="76"/>
      <c r="E90" s="76"/>
      <c r="F90" s="77" t="s">
        <v>801</v>
      </c>
      <c r="G90" s="76"/>
      <c r="H90" s="76"/>
      <c r="I90" s="76"/>
    </row>
    <row r="91" spans="1:9" ht="19.5" customHeight="1">
      <c r="A91" s="77" t="s">
        <v>809</v>
      </c>
      <c r="B91" s="77"/>
      <c r="C91" s="76"/>
      <c r="D91" s="76"/>
      <c r="E91" s="76"/>
      <c r="F91" s="77" t="s">
        <v>802</v>
      </c>
      <c r="G91" s="76"/>
      <c r="H91" s="76"/>
      <c r="I91" s="76"/>
    </row>
    <row r="92" spans="1:9" ht="19.5" customHeight="1">
      <c r="A92" s="77" t="s">
        <v>887</v>
      </c>
      <c r="B92" s="77"/>
      <c r="C92" s="76"/>
      <c r="D92" s="76"/>
      <c r="E92" s="76"/>
      <c r="F92" s="78" t="s">
        <v>803</v>
      </c>
      <c r="G92" s="76"/>
      <c r="H92" s="76"/>
      <c r="I92" s="76"/>
    </row>
    <row r="93" spans="1:9" ht="19.5" customHeight="1">
      <c r="A93" s="78" t="s">
        <v>597</v>
      </c>
      <c r="B93" s="78"/>
      <c r="C93" s="76"/>
      <c r="D93" s="76"/>
      <c r="E93" s="76"/>
      <c r="F93" s="78" t="s">
        <v>896</v>
      </c>
      <c r="G93" s="76"/>
      <c r="H93" s="76"/>
      <c r="I93" s="76"/>
    </row>
    <row r="94" spans="1:9" ht="19.5" customHeight="1">
      <c r="A94" s="78" t="s">
        <v>801</v>
      </c>
      <c r="B94" s="78"/>
      <c r="C94" s="79"/>
      <c r="D94" s="79"/>
      <c r="E94" s="79"/>
      <c r="F94" s="78" t="s">
        <v>897</v>
      </c>
      <c r="G94" s="76"/>
      <c r="H94" s="76"/>
      <c r="I94" s="76"/>
    </row>
    <row r="95" spans="1:9" s="86" customFormat="1" ht="19.5" customHeight="1">
      <c r="A95" s="78" t="s">
        <v>802</v>
      </c>
      <c r="B95" s="78"/>
      <c r="C95" s="76"/>
      <c r="D95" s="76"/>
      <c r="E95" s="76"/>
      <c r="F95" s="77" t="s">
        <v>601</v>
      </c>
      <c r="G95" s="76"/>
      <c r="H95" s="76"/>
      <c r="I95" s="76"/>
    </row>
    <row r="96" spans="1:9" ht="19.5" customHeight="1">
      <c r="A96" s="77" t="s">
        <v>803</v>
      </c>
      <c r="B96" s="77"/>
      <c r="C96" s="76"/>
      <c r="D96" s="76"/>
      <c r="E96" s="76"/>
      <c r="F96" s="77" t="s">
        <v>801</v>
      </c>
      <c r="G96" s="76"/>
      <c r="H96" s="76"/>
      <c r="I96" s="76"/>
    </row>
    <row r="97" spans="1:9" ht="19.5" customHeight="1">
      <c r="A97" s="77" t="s">
        <v>888</v>
      </c>
      <c r="B97" s="77"/>
      <c r="C97" s="76"/>
      <c r="D97" s="76"/>
      <c r="E97" s="76"/>
      <c r="F97" s="77" t="s">
        <v>802</v>
      </c>
      <c r="G97" s="76"/>
      <c r="H97" s="76"/>
      <c r="I97" s="76"/>
    </row>
    <row r="98" spans="1:9" ht="19.5" customHeight="1">
      <c r="A98" s="77" t="s">
        <v>809</v>
      </c>
      <c r="B98" s="77"/>
      <c r="C98" s="76"/>
      <c r="D98" s="76"/>
      <c r="E98" s="76"/>
      <c r="F98" s="76" t="s">
        <v>803</v>
      </c>
      <c r="G98" s="76"/>
      <c r="H98" s="76"/>
      <c r="I98" s="76"/>
    </row>
    <row r="99" spans="1:9" ht="19.5" customHeight="1">
      <c r="A99" s="76" t="s">
        <v>889</v>
      </c>
      <c r="B99" s="76"/>
      <c r="C99" s="76"/>
      <c r="D99" s="76"/>
      <c r="E99" s="76"/>
      <c r="F99" s="78" t="s">
        <v>813</v>
      </c>
      <c r="G99" s="76"/>
      <c r="H99" s="76"/>
      <c r="I99" s="76"/>
    </row>
    <row r="100" spans="1:9" ht="19.5" customHeight="1">
      <c r="A100" s="78" t="s">
        <v>598</v>
      </c>
      <c r="B100" s="78"/>
      <c r="C100" s="76"/>
      <c r="D100" s="76"/>
      <c r="E100" s="76"/>
      <c r="F100" s="78" t="s">
        <v>809</v>
      </c>
      <c r="G100" s="76"/>
      <c r="H100" s="76"/>
      <c r="I100" s="76"/>
    </row>
    <row r="101" spans="1:9" ht="19.5" customHeight="1">
      <c r="A101" s="78" t="s">
        <v>801</v>
      </c>
      <c r="B101" s="78"/>
      <c r="C101" s="76"/>
      <c r="D101" s="76"/>
      <c r="E101" s="76"/>
      <c r="F101" s="78" t="s">
        <v>898</v>
      </c>
      <c r="G101" s="76"/>
      <c r="H101" s="76"/>
      <c r="I101" s="76"/>
    </row>
    <row r="102" spans="1:9" ht="19.5" customHeight="1">
      <c r="A102" s="78" t="s">
        <v>802</v>
      </c>
      <c r="B102" s="78"/>
      <c r="C102" s="76"/>
      <c r="D102" s="76"/>
      <c r="E102" s="76"/>
      <c r="F102" s="77" t="s">
        <v>602</v>
      </c>
      <c r="G102" s="76"/>
      <c r="H102" s="76"/>
      <c r="I102" s="76"/>
    </row>
    <row r="103" spans="1:9" ht="19.5" customHeight="1">
      <c r="A103" s="77" t="s">
        <v>803</v>
      </c>
      <c r="B103" s="77"/>
      <c r="C103" s="76"/>
      <c r="D103" s="76"/>
      <c r="E103" s="76"/>
      <c r="F103" s="77" t="s">
        <v>801</v>
      </c>
      <c r="G103" s="79"/>
      <c r="H103" s="79"/>
      <c r="I103" s="79"/>
    </row>
    <row r="104" spans="1:9" ht="19.5" customHeight="1">
      <c r="A104" s="77" t="s">
        <v>890</v>
      </c>
      <c r="B104" s="77"/>
      <c r="C104" s="76"/>
      <c r="D104" s="76"/>
      <c r="E104" s="76"/>
      <c r="F104" s="77" t="s">
        <v>802</v>
      </c>
      <c r="G104" s="79"/>
      <c r="H104" s="79"/>
      <c r="I104" s="79"/>
    </row>
    <row r="105" spans="1:9" ht="19.5" customHeight="1">
      <c r="A105" s="77" t="s">
        <v>809</v>
      </c>
      <c r="B105" s="77"/>
      <c r="C105" s="76"/>
      <c r="D105" s="76"/>
      <c r="E105" s="76"/>
      <c r="F105" s="78" t="s">
        <v>803</v>
      </c>
      <c r="G105" s="79"/>
      <c r="H105" s="79"/>
      <c r="I105" s="79"/>
    </row>
    <row r="106" spans="1:9" ht="19.5" customHeight="1">
      <c r="A106" s="78" t="s">
        <v>891</v>
      </c>
      <c r="B106" s="78"/>
      <c r="C106" s="76"/>
      <c r="D106" s="76"/>
      <c r="E106" s="76"/>
      <c r="F106" s="78" t="s">
        <v>899</v>
      </c>
      <c r="G106" s="76"/>
      <c r="H106" s="76"/>
      <c r="I106" s="76"/>
    </row>
    <row r="107" spans="1:9" ht="19.5" customHeight="1">
      <c r="A107" s="78" t="s">
        <v>599</v>
      </c>
      <c r="B107" s="78"/>
      <c r="C107" s="76"/>
      <c r="D107" s="76"/>
      <c r="E107" s="76"/>
      <c r="F107" s="78" t="s">
        <v>900</v>
      </c>
      <c r="G107" s="76"/>
      <c r="H107" s="76"/>
      <c r="I107" s="76"/>
    </row>
    <row r="108" spans="1:9" ht="19.5" customHeight="1">
      <c r="A108" s="78" t="s">
        <v>801</v>
      </c>
      <c r="B108" s="78"/>
      <c r="C108" s="76"/>
      <c r="D108" s="76"/>
      <c r="E108" s="76"/>
      <c r="F108" s="77" t="s">
        <v>809</v>
      </c>
      <c r="G108" s="80"/>
      <c r="H108" s="80"/>
      <c r="I108" s="80"/>
    </row>
    <row r="109" spans="1:9" ht="19.5" customHeight="1">
      <c r="A109" s="77" t="s">
        <v>802</v>
      </c>
      <c r="B109" s="77"/>
      <c r="C109" s="76"/>
      <c r="D109" s="76"/>
      <c r="E109" s="76"/>
      <c r="F109" s="77" t="s">
        <v>901</v>
      </c>
      <c r="G109" s="80"/>
      <c r="H109" s="80"/>
      <c r="I109" s="80"/>
    </row>
    <row r="110" spans="1:9" ht="19.5" customHeight="1">
      <c r="A110" s="77" t="s">
        <v>803</v>
      </c>
      <c r="B110" s="77"/>
      <c r="C110" s="76"/>
      <c r="D110" s="76"/>
      <c r="E110" s="76"/>
      <c r="F110" s="77" t="s">
        <v>603</v>
      </c>
      <c r="G110" s="80"/>
      <c r="H110" s="80"/>
      <c r="I110" s="80"/>
    </row>
    <row r="111" spans="1:9" ht="19.5" customHeight="1">
      <c r="A111" s="77" t="s">
        <v>892</v>
      </c>
      <c r="B111" s="77"/>
      <c r="C111" s="76"/>
      <c r="D111" s="76"/>
      <c r="E111" s="76"/>
      <c r="F111" s="77" t="s">
        <v>801</v>
      </c>
      <c r="G111" s="80"/>
      <c r="H111" s="80"/>
      <c r="I111" s="80"/>
    </row>
    <row r="112" spans="1:9" ht="19.5" customHeight="1">
      <c r="A112" s="76" t="s">
        <v>893</v>
      </c>
      <c r="B112" s="76"/>
      <c r="C112" s="76"/>
      <c r="D112" s="76"/>
      <c r="E112" s="76"/>
      <c r="F112" s="78" t="s">
        <v>802</v>
      </c>
      <c r="G112" s="81"/>
      <c r="H112" s="81"/>
      <c r="I112" s="81"/>
    </row>
    <row r="113" spans="1:9" ht="19.5" customHeight="1">
      <c r="A113" s="78" t="s">
        <v>803</v>
      </c>
      <c r="B113" s="78"/>
      <c r="C113" s="81"/>
      <c r="D113" s="81"/>
      <c r="E113" s="81"/>
      <c r="F113" s="78" t="s">
        <v>907</v>
      </c>
      <c r="G113" s="76"/>
      <c r="H113" s="76"/>
      <c r="I113" s="76"/>
    </row>
    <row r="114" spans="1:9" ht="19.5" customHeight="1">
      <c r="A114" s="78" t="s">
        <v>902</v>
      </c>
      <c r="B114" s="78"/>
      <c r="C114" s="81"/>
      <c r="D114" s="81"/>
      <c r="E114" s="81"/>
      <c r="F114" s="77" t="s">
        <v>608</v>
      </c>
      <c r="G114" s="76"/>
      <c r="H114" s="76"/>
      <c r="I114" s="76"/>
    </row>
    <row r="115" spans="1:9" ht="19.5" customHeight="1">
      <c r="A115" s="77" t="s">
        <v>809</v>
      </c>
      <c r="B115" s="77"/>
      <c r="C115" s="81"/>
      <c r="D115" s="81"/>
      <c r="E115" s="81"/>
      <c r="F115" s="77" t="s">
        <v>801</v>
      </c>
      <c r="G115" s="76"/>
      <c r="H115" s="76"/>
      <c r="I115" s="76"/>
    </row>
    <row r="116" spans="1:9" ht="19.5" customHeight="1">
      <c r="A116" s="77" t="s">
        <v>903</v>
      </c>
      <c r="B116" s="77"/>
      <c r="C116" s="81"/>
      <c r="D116" s="81"/>
      <c r="E116" s="81"/>
      <c r="F116" s="77" t="s">
        <v>802</v>
      </c>
      <c r="G116" s="76"/>
      <c r="H116" s="76"/>
      <c r="I116" s="76"/>
    </row>
    <row r="117" spans="1:9" ht="19.5" customHeight="1">
      <c r="A117" s="77" t="s">
        <v>604</v>
      </c>
      <c r="B117" s="77"/>
      <c r="C117" s="81"/>
      <c r="D117" s="81"/>
      <c r="E117" s="81"/>
      <c r="F117" s="78" t="s">
        <v>803</v>
      </c>
      <c r="G117" s="76"/>
      <c r="H117" s="76"/>
      <c r="I117" s="76"/>
    </row>
    <row r="118" spans="1:9" ht="19.5" customHeight="1">
      <c r="A118" s="78" t="s">
        <v>801</v>
      </c>
      <c r="B118" s="78"/>
      <c r="C118" s="81"/>
      <c r="D118" s="81"/>
      <c r="E118" s="81"/>
      <c r="F118" s="78" t="s">
        <v>809</v>
      </c>
      <c r="G118" s="76"/>
      <c r="H118" s="76"/>
      <c r="I118" s="76"/>
    </row>
    <row r="119" spans="1:9" ht="19.5" customHeight="1">
      <c r="A119" s="78" t="s">
        <v>802</v>
      </c>
      <c r="B119" s="78"/>
      <c r="C119" s="81"/>
      <c r="D119" s="81"/>
      <c r="E119" s="81"/>
      <c r="F119" s="78" t="s">
        <v>908</v>
      </c>
      <c r="G119" s="76"/>
      <c r="H119" s="76"/>
      <c r="I119" s="76"/>
    </row>
    <row r="120" spans="1:9" ht="19.5" customHeight="1">
      <c r="A120" s="78" t="s">
        <v>803</v>
      </c>
      <c r="B120" s="78"/>
      <c r="C120" s="80"/>
      <c r="D120" s="80"/>
      <c r="E120" s="80"/>
      <c r="F120" s="77" t="s">
        <v>609</v>
      </c>
      <c r="G120" s="76"/>
      <c r="H120" s="76"/>
      <c r="I120" s="76"/>
    </row>
    <row r="121" spans="1:9" ht="19.5" customHeight="1">
      <c r="A121" s="77" t="s">
        <v>809</v>
      </c>
      <c r="B121" s="77"/>
      <c r="C121" s="80"/>
      <c r="D121" s="80"/>
      <c r="E121" s="80"/>
      <c r="F121" s="77" t="s">
        <v>909</v>
      </c>
      <c r="G121" s="76"/>
      <c r="H121" s="76"/>
      <c r="I121" s="76"/>
    </row>
    <row r="122" spans="1:9" ht="19.5" customHeight="1">
      <c r="A122" s="77" t="s">
        <v>904</v>
      </c>
      <c r="B122" s="77"/>
      <c r="C122" s="80"/>
      <c r="D122" s="80"/>
      <c r="E122" s="80"/>
      <c r="F122" s="77" t="s">
        <v>910</v>
      </c>
      <c r="G122" s="76"/>
      <c r="H122" s="76"/>
      <c r="I122" s="76"/>
    </row>
    <row r="123" spans="1:9" ht="19.5" customHeight="1">
      <c r="A123" s="77" t="s">
        <v>605</v>
      </c>
      <c r="B123" s="77"/>
      <c r="C123" s="80"/>
      <c r="D123" s="80"/>
      <c r="E123" s="80"/>
      <c r="F123" s="76" t="s">
        <v>13</v>
      </c>
      <c r="G123" s="76"/>
      <c r="H123" s="76"/>
      <c r="I123" s="76"/>
    </row>
    <row r="124" spans="1:9" ht="19.5" customHeight="1">
      <c r="A124" s="76" t="s">
        <v>801</v>
      </c>
      <c r="B124" s="76"/>
      <c r="C124" s="76"/>
      <c r="D124" s="76"/>
      <c r="E124" s="76"/>
      <c r="F124" s="78" t="s">
        <v>610</v>
      </c>
      <c r="G124" s="76"/>
      <c r="H124" s="76"/>
      <c r="I124" s="76"/>
    </row>
    <row r="125" spans="1:9" ht="19.5" customHeight="1">
      <c r="A125" s="78" t="s">
        <v>802</v>
      </c>
      <c r="B125" s="78"/>
      <c r="C125" s="76"/>
      <c r="D125" s="76"/>
      <c r="E125" s="76"/>
      <c r="F125" s="78" t="s">
        <v>611</v>
      </c>
      <c r="G125" s="76"/>
      <c r="H125" s="76"/>
      <c r="I125" s="76"/>
    </row>
    <row r="126" spans="1:9" ht="19.5" customHeight="1">
      <c r="A126" s="78" t="s">
        <v>803</v>
      </c>
      <c r="B126" s="78"/>
      <c r="C126" s="76"/>
      <c r="D126" s="76"/>
      <c r="E126" s="76"/>
      <c r="F126" s="76" t="s">
        <v>14</v>
      </c>
      <c r="G126" s="76"/>
      <c r="H126" s="76"/>
      <c r="I126" s="76"/>
    </row>
    <row r="127" spans="1:9" ht="19.5" customHeight="1">
      <c r="A127" s="78" t="s">
        <v>809</v>
      </c>
      <c r="B127" s="78"/>
      <c r="C127" s="76"/>
      <c r="D127" s="76"/>
      <c r="E127" s="76"/>
      <c r="F127" s="77" t="s">
        <v>612</v>
      </c>
      <c r="G127" s="76"/>
      <c r="H127" s="76"/>
      <c r="I127" s="76"/>
    </row>
    <row r="128" spans="1:9" ht="19.5" customHeight="1">
      <c r="A128" s="77" t="s">
        <v>905</v>
      </c>
      <c r="B128" s="77"/>
      <c r="C128" s="76"/>
      <c r="D128" s="76"/>
      <c r="E128" s="76"/>
      <c r="F128" s="77" t="s">
        <v>911</v>
      </c>
      <c r="G128" s="76"/>
      <c r="H128" s="76"/>
      <c r="I128" s="76"/>
    </row>
    <row r="129" spans="1:9" ht="19.5" customHeight="1">
      <c r="A129" s="77" t="s">
        <v>606</v>
      </c>
      <c r="B129" s="77"/>
      <c r="C129" s="76"/>
      <c r="D129" s="76"/>
      <c r="E129" s="76"/>
      <c r="F129" s="78" t="s">
        <v>912</v>
      </c>
      <c r="G129" s="76"/>
      <c r="H129" s="76"/>
      <c r="I129" s="76"/>
    </row>
    <row r="130" spans="1:9" ht="19.5" customHeight="1">
      <c r="A130" s="77" t="s">
        <v>801</v>
      </c>
      <c r="B130" s="77"/>
      <c r="C130" s="76"/>
      <c r="D130" s="76"/>
      <c r="E130" s="76"/>
      <c r="F130" s="78" t="s">
        <v>913</v>
      </c>
      <c r="G130" s="76"/>
      <c r="H130" s="76"/>
      <c r="I130" s="76"/>
    </row>
    <row r="131" spans="1:9" ht="19.5" customHeight="1">
      <c r="A131" s="78" t="s">
        <v>802</v>
      </c>
      <c r="B131" s="78"/>
      <c r="C131" s="76"/>
      <c r="D131" s="76"/>
      <c r="E131" s="76"/>
      <c r="F131" s="78" t="s">
        <v>914</v>
      </c>
      <c r="G131" s="76"/>
      <c r="H131" s="76"/>
      <c r="I131" s="76"/>
    </row>
    <row r="132" spans="1:9" ht="19.5" customHeight="1">
      <c r="A132" s="78" t="s">
        <v>803</v>
      </c>
      <c r="B132" s="78"/>
      <c r="C132" s="76"/>
      <c r="D132" s="76"/>
      <c r="E132" s="76"/>
      <c r="F132" s="77" t="s">
        <v>915</v>
      </c>
      <c r="G132" s="76"/>
      <c r="H132" s="76"/>
      <c r="I132" s="76"/>
    </row>
    <row r="133" spans="1:9" ht="19.5" customHeight="1">
      <c r="A133" s="78" t="s">
        <v>809</v>
      </c>
      <c r="B133" s="78"/>
      <c r="C133" s="76"/>
      <c r="D133" s="76"/>
      <c r="E133" s="76"/>
      <c r="F133" s="77" t="s">
        <v>15</v>
      </c>
      <c r="G133" s="76"/>
      <c r="H133" s="76"/>
      <c r="I133" s="76"/>
    </row>
    <row r="134" spans="1:9" ht="19.5" customHeight="1">
      <c r="A134" s="77" t="s">
        <v>906</v>
      </c>
      <c r="B134" s="77"/>
      <c r="C134" s="76"/>
      <c r="D134" s="76"/>
      <c r="E134" s="76"/>
      <c r="F134" s="77" t="s">
        <v>16</v>
      </c>
      <c r="G134" s="76"/>
      <c r="H134" s="76"/>
      <c r="I134" s="76"/>
    </row>
    <row r="135" spans="1:9" ht="19.5" customHeight="1">
      <c r="A135" s="77" t="s">
        <v>607</v>
      </c>
      <c r="B135" s="77"/>
      <c r="C135" s="76"/>
      <c r="D135" s="76"/>
      <c r="E135" s="76"/>
      <c r="F135" s="77" t="s">
        <v>916</v>
      </c>
      <c r="G135" s="76"/>
      <c r="H135" s="76"/>
      <c r="I135" s="76"/>
    </row>
    <row r="136" spans="1:9" ht="19.5" customHeight="1">
      <c r="A136" s="77" t="s">
        <v>801</v>
      </c>
      <c r="B136" s="77"/>
      <c r="C136" s="76"/>
      <c r="D136" s="76"/>
      <c r="E136" s="76"/>
      <c r="F136" s="77" t="s">
        <v>613</v>
      </c>
      <c r="G136" s="76"/>
      <c r="H136" s="76"/>
      <c r="I136" s="76"/>
    </row>
    <row r="137" spans="1:9" ht="19.5" customHeight="1">
      <c r="A137" s="76" t="s">
        <v>802</v>
      </c>
      <c r="B137" s="76"/>
      <c r="C137" s="76"/>
      <c r="D137" s="76"/>
      <c r="E137" s="76"/>
      <c r="F137" s="76" t="s">
        <v>17</v>
      </c>
      <c r="G137" s="76"/>
      <c r="H137" s="76"/>
      <c r="I137" s="76"/>
    </row>
    <row r="138" spans="1:9" ht="19.5" customHeight="1">
      <c r="A138" s="78" t="s">
        <v>803</v>
      </c>
      <c r="B138" s="78"/>
      <c r="C138" s="76"/>
      <c r="D138" s="76"/>
      <c r="E138" s="76"/>
      <c r="F138" s="78" t="s">
        <v>614</v>
      </c>
      <c r="G138" s="76"/>
      <c r="H138" s="76"/>
      <c r="I138" s="76"/>
    </row>
    <row r="139" spans="1:9" ht="19.5" customHeight="1">
      <c r="A139" s="78" t="s">
        <v>809</v>
      </c>
      <c r="B139" s="78"/>
      <c r="C139" s="76"/>
      <c r="D139" s="76"/>
      <c r="E139" s="76"/>
      <c r="F139" s="78" t="s">
        <v>917</v>
      </c>
      <c r="G139" s="76"/>
      <c r="H139" s="76"/>
      <c r="I139" s="76"/>
    </row>
    <row r="140" spans="1:9" ht="19.5" customHeight="1">
      <c r="A140" s="78" t="s">
        <v>918</v>
      </c>
      <c r="B140" s="78"/>
      <c r="C140" s="76"/>
      <c r="D140" s="76"/>
      <c r="E140" s="76"/>
      <c r="F140" s="78" t="s">
        <v>940</v>
      </c>
      <c r="G140" s="76"/>
      <c r="H140" s="76"/>
      <c r="I140" s="76"/>
    </row>
    <row r="141" spans="1:9" ht="19.5" customHeight="1">
      <c r="A141" s="77" t="s">
        <v>919</v>
      </c>
      <c r="B141" s="77"/>
      <c r="C141" s="76"/>
      <c r="D141" s="76"/>
      <c r="E141" s="76"/>
      <c r="F141" s="77" t="s">
        <v>836</v>
      </c>
      <c r="G141" s="76"/>
      <c r="H141" s="76"/>
      <c r="I141" s="76"/>
    </row>
    <row r="142" spans="1:9" ht="19.5" customHeight="1">
      <c r="A142" s="77" t="s">
        <v>920</v>
      </c>
      <c r="B142" s="77"/>
      <c r="C142" s="76"/>
      <c r="D142" s="76"/>
      <c r="E142" s="76"/>
      <c r="F142" s="77" t="s">
        <v>809</v>
      </c>
      <c r="G142" s="76"/>
      <c r="H142" s="76"/>
      <c r="I142" s="76"/>
    </row>
    <row r="143" spans="1:9" ht="19.5" customHeight="1">
      <c r="A143" s="77" t="s">
        <v>921</v>
      </c>
      <c r="B143" s="77"/>
      <c r="C143" s="76"/>
      <c r="D143" s="76"/>
      <c r="E143" s="76"/>
      <c r="F143" s="77" t="s">
        <v>941</v>
      </c>
      <c r="G143" s="76"/>
      <c r="H143" s="76"/>
      <c r="I143" s="76"/>
    </row>
    <row r="144" spans="1:9" ht="19.5" customHeight="1">
      <c r="A144" s="78" t="s">
        <v>922</v>
      </c>
      <c r="B144" s="78"/>
      <c r="C144" s="76"/>
      <c r="D144" s="76"/>
      <c r="E144" s="76"/>
      <c r="F144" s="78" t="s">
        <v>616</v>
      </c>
      <c r="G144" s="76"/>
      <c r="H144" s="76"/>
      <c r="I144" s="76"/>
    </row>
    <row r="145" spans="1:9" ht="19.5" customHeight="1">
      <c r="A145" s="78" t="s">
        <v>923</v>
      </c>
      <c r="B145" s="78"/>
      <c r="C145" s="76"/>
      <c r="D145" s="76"/>
      <c r="E145" s="76"/>
      <c r="F145" s="78" t="s">
        <v>801</v>
      </c>
      <c r="G145" s="76"/>
      <c r="H145" s="76"/>
      <c r="I145" s="76"/>
    </row>
    <row r="146" spans="1:9" ht="19.5" customHeight="1">
      <c r="A146" s="78" t="s">
        <v>924</v>
      </c>
      <c r="B146" s="78"/>
      <c r="C146" s="76"/>
      <c r="D146" s="76"/>
      <c r="E146" s="76"/>
      <c r="F146" s="78" t="s">
        <v>802</v>
      </c>
      <c r="G146" s="76"/>
      <c r="H146" s="76"/>
      <c r="I146" s="76"/>
    </row>
    <row r="147" spans="1:9" ht="19.5" customHeight="1">
      <c r="A147" s="77" t="s">
        <v>18</v>
      </c>
      <c r="B147" s="77"/>
      <c r="C147" s="76"/>
      <c r="D147" s="76"/>
      <c r="E147" s="76"/>
      <c r="F147" s="77" t="s">
        <v>803</v>
      </c>
      <c r="G147" s="76"/>
      <c r="H147" s="76"/>
      <c r="I147" s="76"/>
    </row>
    <row r="148" spans="1:9" ht="19.5" customHeight="1">
      <c r="A148" s="77" t="s">
        <v>925</v>
      </c>
      <c r="B148" s="77"/>
      <c r="C148" s="76"/>
      <c r="D148" s="76"/>
      <c r="E148" s="76"/>
      <c r="F148" s="77" t="s">
        <v>942</v>
      </c>
      <c r="G148" s="76"/>
      <c r="H148" s="76"/>
      <c r="I148" s="76"/>
    </row>
    <row r="149" spans="1:9" ht="19.5" customHeight="1">
      <c r="A149" s="77" t="s">
        <v>615</v>
      </c>
      <c r="B149" s="77"/>
      <c r="C149" s="76"/>
      <c r="D149" s="76"/>
      <c r="E149" s="76"/>
      <c r="F149" s="77" t="s">
        <v>809</v>
      </c>
      <c r="G149" s="76"/>
      <c r="H149" s="76"/>
      <c r="I149" s="76"/>
    </row>
    <row r="150" spans="1:9" ht="19.5" customHeight="1">
      <c r="A150" s="77" t="s">
        <v>801</v>
      </c>
      <c r="B150" s="77"/>
      <c r="C150" s="76"/>
      <c r="D150" s="76"/>
      <c r="E150" s="76"/>
      <c r="F150" s="76" t="s">
        <v>943</v>
      </c>
      <c r="G150" s="76"/>
      <c r="H150" s="76"/>
      <c r="I150" s="76"/>
    </row>
    <row r="151" spans="1:9" ht="19.5" customHeight="1">
      <c r="A151" s="76" t="s">
        <v>802</v>
      </c>
      <c r="B151" s="76"/>
      <c r="C151" s="76"/>
      <c r="D151" s="76"/>
      <c r="E151" s="76"/>
      <c r="F151" s="78" t="s">
        <v>617</v>
      </c>
      <c r="G151" s="76"/>
      <c r="H151" s="76"/>
      <c r="I151" s="76"/>
    </row>
    <row r="152" spans="1:9" ht="19.5" customHeight="1">
      <c r="A152" s="78" t="s">
        <v>803</v>
      </c>
      <c r="B152" s="78"/>
      <c r="C152" s="76"/>
      <c r="D152" s="76"/>
      <c r="E152" s="76"/>
      <c r="F152" s="78" t="s">
        <v>801</v>
      </c>
      <c r="G152" s="76"/>
      <c r="H152" s="76"/>
      <c r="I152" s="76"/>
    </row>
    <row r="153" spans="1:9" ht="19.5" customHeight="1">
      <c r="A153" s="78" t="s">
        <v>926</v>
      </c>
      <c r="B153" s="78"/>
      <c r="C153" s="76"/>
      <c r="D153" s="76"/>
      <c r="E153" s="76"/>
      <c r="F153" s="78" t="s">
        <v>802</v>
      </c>
      <c r="G153" s="76"/>
      <c r="H153" s="76"/>
      <c r="I153" s="76"/>
    </row>
    <row r="154" spans="1:9" ht="19.5" customHeight="1">
      <c r="A154" s="78" t="s">
        <v>927</v>
      </c>
      <c r="B154" s="78"/>
      <c r="C154" s="76"/>
      <c r="D154" s="76"/>
      <c r="E154" s="76"/>
      <c r="F154" s="77" t="s">
        <v>803</v>
      </c>
      <c r="G154" s="76"/>
      <c r="H154" s="76"/>
      <c r="I154" s="76"/>
    </row>
    <row r="155" spans="1:9" ht="19.5" customHeight="1">
      <c r="A155" s="77" t="s">
        <v>928</v>
      </c>
      <c r="B155" s="77"/>
      <c r="C155" s="76"/>
      <c r="D155" s="76"/>
      <c r="E155" s="76"/>
      <c r="F155" s="77" t="s">
        <v>944</v>
      </c>
      <c r="G155" s="76"/>
      <c r="H155" s="76"/>
      <c r="I155" s="76"/>
    </row>
    <row r="156" spans="1:9" ht="19.5" customHeight="1">
      <c r="A156" s="77" t="s">
        <v>929</v>
      </c>
      <c r="B156" s="77"/>
      <c r="C156" s="76"/>
      <c r="D156" s="76"/>
      <c r="E156" s="76"/>
      <c r="F156" s="77" t="s">
        <v>945</v>
      </c>
      <c r="G156" s="76"/>
      <c r="H156" s="76"/>
      <c r="I156" s="76"/>
    </row>
    <row r="157" spans="1:9" ht="19.5" customHeight="1">
      <c r="A157" s="77" t="s">
        <v>930</v>
      </c>
      <c r="B157" s="77"/>
      <c r="C157" s="76"/>
      <c r="D157" s="76"/>
      <c r="E157" s="76"/>
      <c r="F157" s="78" t="s">
        <v>946</v>
      </c>
      <c r="G157" s="76"/>
      <c r="H157" s="76"/>
      <c r="I157" s="76"/>
    </row>
    <row r="158" spans="1:9" ht="19.5" customHeight="1">
      <c r="A158" s="78" t="s">
        <v>931</v>
      </c>
      <c r="B158" s="78"/>
      <c r="C158" s="76"/>
      <c r="D158" s="76"/>
      <c r="E158" s="76"/>
      <c r="F158" s="78" t="s">
        <v>947</v>
      </c>
      <c r="G158" s="76"/>
      <c r="H158" s="76"/>
      <c r="I158" s="76"/>
    </row>
    <row r="159" spans="1:9" ht="19.5" customHeight="1">
      <c r="A159" s="78" t="s">
        <v>932</v>
      </c>
      <c r="B159" s="78"/>
      <c r="C159" s="76"/>
      <c r="D159" s="76"/>
      <c r="E159" s="76"/>
      <c r="F159" s="78" t="s">
        <v>948</v>
      </c>
      <c r="G159" s="76"/>
      <c r="H159" s="76"/>
      <c r="I159" s="76"/>
    </row>
    <row r="160" spans="1:9" ht="19.5" customHeight="1">
      <c r="A160" s="78" t="s">
        <v>933</v>
      </c>
      <c r="B160" s="78"/>
      <c r="C160" s="76"/>
      <c r="D160" s="76"/>
      <c r="E160" s="76"/>
      <c r="F160" s="77" t="s">
        <v>949</v>
      </c>
      <c r="G160" s="76"/>
      <c r="H160" s="76"/>
      <c r="I160" s="76"/>
    </row>
    <row r="161" spans="1:9" ht="19.5" customHeight="1">
      <c r="A161" s="77" t="s">
        <v>934</v>
      </c>
      <c r="B161" s="77"/>
      <c r="C161" s="76"/>
      <c r="D161" s="76"/>
      <c r="E161" s="76"/>
      <c r="F161" s="77" t="s">
        <v>809</v>
      </c>
      <c r="G161" s="76"/>
      <c r="H161" s="76"/>
      <c r="I161" s="76"/>
    </row>
    <row r="162" spans="1:9" ht="19.5" customHeight="1">
      <c r="A162" s="77" t="s">
        <v>935</v>
      </c>
      <c r="B162" s="77"/>
      <c r="C162" s="76"/>
      <c r="D162" s="76"/>
      <c r="E162" s="76"/>
      <c r="F162" s="77" t="s">
        <v>950</v>
      </c>
      <c r="G162" s="76"/>
      <c r="H162" s="76"/>
      <c r="I162" s="76"/>
    </row>
    <row r="163" spans="1:9" ht="19.5" customHeight="1">
      <c r="A163" s="77" t="s">
        <v>936</v>
      </c>
      <c r="B163" s="77"/>
      <c r="C163" s="76"/>
      <c r="D163" s="76"/>
      <c r="E163" s="76"/>
      <c r="F163" s="76" t="s">
        <v>618</v>
      </c>
      <c r="G163" s="76"/>
      <c r="H163" s="76"/>
      <c r="I163" s="76"/>
    </row>
    <row r="164" spans="1:9" ht="19.5" customHeight="1">
      <c r="A164" s="76" t="s">
        <v>937</v>
      </c>
      <c r="B164" s="76"/>
      <c r="C164" s="76"/>
      <c r="D164" s="76"/>
      <c r="E164" s="76"/>
      <c r="F164" s="78" t="s">
        <v>801</v>
      </c>
      <c r="G164" s="76"/>
      <c r="H164" s="76"/>
      <c r="I164" s="76"/>
    </row>
    <row r="165" spans="1:9" ht="19.5" customHeight="1">
      <c r="A165" s="78" t="s">
        <v>938</v>
      </c>
      <c r="B165" s="78"/>
      <c r="C165" s="76"/>
      <c r="D165" s="76"/>
      <c r="E165" s="76"/>
      <c r="F165" s="78" t="s">
        <v>802</v>
      </c>
      <c r="G165" s="76"/>
      <c r="H165" s="76"/>
      <c r="I165" s="76"/>
    </row>
    <row r="166" spans="1:9" ht="19.5" customHeight="1">
      <c r="A166" s="78" t="s">
        <v>939</v>
      </c>
      <c r="B166" s="78"/>
      <c r="C166" s="76"/>
      <c r="D166" s="76"/>
      <c r="E166" s="76"/>
      <c r="F166" s="78" t="s">
        <v>803</v>
      </c>
      <c r="G166" s="76"/>
      <c r="H166" s="76"/>
      <c r="I166" s="76"/>
    </row>
    <row r="167" spans="1:9" ht="19.5" customHeight="1">
      <c r="A167" s="77" t="s">
        <v>951</v>
      </c>
      <c r="B167" s="77"/>
      <c r="C167" s="76"/>
      <c r="D167" s="76"/>
      <c r="E167" s="76"/>
      <c r="F167" s="77" t="s">
        <v>801</v>
      </c>
      <c r="G167" s="76"/>
      <c r="H167" s="76"/>
      <c r="I167" s="76"/>
    </row>
    <row r="168" spans="1:9" ht="19.5" customHeight="1">
      <c r="A168" s="77" t="s">
        <v>952</v>
      </c>
      <c r="B168" s="77"/>
      <c r="C168" s="76"/>
      <c r="D168" s="76"/>
      <c r="E168" s="76"/>
      <c r="F168" s="77" t="s">
        <v>802</v>
      </c>
      <c r="G168" s="76"/>
      <c r="H168" s="76"/>
      <c r="I168" s="76"/>
    </row>
    <row r="169" spans="1:9" ht="19.5" customHeight="1">
      <c r="A169" s="77" t="s">
        <v>953</v>
      </c>
      <c r="B169" s="77"/>
      <c r="C169" s="76"/>
      <c r="D169" s="76"/>
      <c r="E169" s="76"/>
      <c r="F169" s="78" t="s">
        <v>803</v>
      </c>
      <c r="G169" s="76"/>
      <c r="H169" s="76"/>
      <c r="I169" s="76"/>
    </row>
    <row r="170" spans="1:9" ht="19.5" customHeight="1">
      <c r="A170" s="78" t="s">
        <v>809</v>
      </c>
      <c r="B170" s="78"/>
      <c r="C170" s="76"/>
      <c r="D170" s="76"/>
      <c r="E170" s="76"/>
      <c r="F170" s="78" t="s">
        <v>19</v>
      </c>
      <c r="G170" s="76"/>
      <c r="H170" s="76"/>
      <c r="I170" s="76"/>
    </row>
    <row r="171" spans="1:9" ht="19.5" customHeight="1">
      <c r="A171" s="78" t="s">
        <v>954</v>
      </c>
      <c r="B171" s="78"/>
      <c r="C171" s="76"/>
      <c r="D171" s="76"/>
      <c r="E171" s="76"/>
      <c r="F171" s="78" t="s">
        <v>20</v>
      </c>
      <c r="G171" s="76"/>
      <c r="H171" s="76"/>
      <c r="I171" s="76"/>
    </row>
    <row r="172" spans="1:9" ht="19.5" customHeight="1">
      <c r="A172" s="78" t="s">
        <v>619</v>
      </c>
      <c r="B172" s="78"/>
      <c r="C172" s="76"/>
      <c r="D172" s="76"/>
      <c r="E172" s="76"/>
      <c r="F172" s="77" t="s">
        <v>966</v>
      </c>
      <c r="G172" s="76"/>
      <c r="H172" s="76"/>
      <c r="I172" s="76"/>
    </row>
    <row r="173" spans="1:9" ht="19.5" customHeight="1">
      <c r="A173" s="77" t="s">
        <v>801</v>
      </c>
      <c r="B173" s="77"/>
      <c r="C173" s="76"/>
      <c r="D173" s="76"/>
      <c r="E173" s="76"/>
      <c r="F173" s="77" t="s">
        <v>809</v>
      </c>
      <c r="G173" s="76"/>
      <c r="H173" s="76"/>
      <c r="I173" s="76"/>
    </row>
    <row r="174" spans="1:9" ht="19.5" customHeight="1">
      <c r="A174" s="77" t="s">
        <v>802</v>
      </c>
      <c r="B174" s="77"/>
      <c r="C174" s="76"/>
      <c r="D174" s="76"/>
      <c r="E174" s="76"/>
      <c r="F174" s="77" t="s">
        <v>21</v>
      </c>
      <c r="G174" s="76"/>
      <c r="H174" s="76"/>
      <c r="I174" s="76"/>
    </row>
    <row r="175" spans="1:9" ht="19.5" customHeight="1">
      <c r="A175" s="77" t="s">
        <v>803</v>
      </c>
      <c r="B175" s="77"/>
      <c r="C175" s="76"/>
      <c r="D175" s="76"/>
      <c r="E175" s="76"/>
      <c r="F175" s="76" t="s">
        <v>621</v>
      </c>
      <c r="G175" s="76"/>
      <c r="H175" s="76"/>
      <c r="I175" s="76"/>
    </row>
    <row r="176" spans="1:9" ht="19.5" customHeight="1">
      <c r="A176" s="76" t="s">
        <v>955</v>
      </c>
      <c r="B176" s="76"/>
      <c r="C176" s="76"/>
      <c r="D176" s="76"/>
      <c r="E176" s="76"/>
      <c r="F176" s="78" t="s">
        <v>801</v>
      </c>
      <c r="G176" s="76"/>
      <c r="H176" s="76"/>
      <c r="I176" s="76"/>
    </row>
    <row r="177" spans="1:9" ht="19.5" customHeight="1">
      <c r="A177" s="78" t="s">
        <v>956</v>
      </c>
      <c r="B177" s="78"/>
      <c r="C177" s="76"/>
      <c r="D177" s="76"/>
      <c r="E177" s="76"/>
      <c r="F177" s="78" t="s">
        <v>802</v>
      </c>
      <c r="G177" s="76"/>
      <c r="H177" s="76"/>
      <c r="I177" s="76"/>
    </row>
    <row r="178" spans="1:9" ht="19.5" customHeight="1">
      <c r="A178" s="78" t="s">
        <v>957</v>
      </c>
      <c r="B178" s="78"/>
      <c r="C178" s="76"/>
      <c r="D178" s="76"/>
      <c r="E178" s="76"/>
      <c r="F178" s="78" t="s">
        <v>803</v>
      </c>
      <c r="G178" s="76"/>
      <c r="H178" s="76"/>
      <c r="I178" s="76"/>
    </row>
    <row r="179" spans="1:9" ht="19.5" customHeight="1">
      <c r="A179" s="78" t="s">
        <v>958</v>
      </c>
      <c r="B179" s="78"/>
      <c r="C179" s="76"/>
      <c r="D179" s="76"/>
      <c r="E179" s="76"/>
      <c r="F179" s="77" t="s">
        <v>967</v>
      </c>
      <c r="G179" s="76"/>
      <c r="H179" s="76"/>
      <c r="I179" s="76"/>
    </row>
    <row r="180" spans="1:9" ht="19.5" customHeight="1">
      <c r="A180" s="77" t="s">
        <v>959</v>
      </c>
      <c r="B180" s="77"/>
      <c r="C180" s="76"/>
      <c r="D180" s="76"/>
      <c r="E180" s="76"/>
      <c r="F180" s="77" t="s">
        <v>968</v>
      </c>
      <c r="G180" s="76"/>
      <c r="H180" s="76"/>
      <c r="I180" s="76"/>
    </row>
    <row r="181" spans="1:9" ht="19.5" customHeight="1">
      <c r="A181" s="77" t="s">
        <v>960</v>
      </c>
      <c r="B181" s="77"/>
      <c r="C181" s="76"/>
      <c r="D181" s="76"/>
      <c r="E181" s="76"/>
      <c r="F181" s="77" t="s">
        <v>809</v>
      </c>
      <c r="G181" s="76"/>
      <c r="H181" s="76"/>
      <c r="I181" s="76"/>
    </row>
    <row r="182" spans="1:9" ht="19.5" customHeight="1">
      <c r="A182" s="77" t="s">
        <v>809</v>
      </c>
      <c r="B182" s="77"/>
      <c r="C182" s="76"/>
      <c r="D182" s="76"/>
      <c r="E182" s="76"/>
      <c r="F182" s="78" t="s">
        <v>969</v>
      </c>
      <c r="G182" s="76"/>
      <c r="H182" s="76"/>
      <c r="I182" s="76"/>
    </row>
    <row r="183" spans="1:9" ht="19.5" customHeight="1">
      <c r="A183" s="78" t="s">
        <v>961</v>
      </c>
      <c r="B183" s="78"/>
      <c r="C183" s="76"/>
      <c r="D183" s="76"/>
      <c r="E183" s="76"/>
      <c r="F183" s="78" t="s">
        <v>622</v>
      </c>
      <c r="G183" s="76"/>
      <c r="H183" s="76"/>
      <c r="I183" s="76"/>
    </row>
    <row r="184" spans="1:9" ht="19.5" customHeight="1">
      <c r="A184" s="78" t="s">
        <v>620</v>
      </c>
      <c r="B184" s="78"/>
      <c r="C184" s="76"/>
      <c r="D184" s="76"/>
      <c r="E184" s="76"/>
      <c r="F184" s="78" t="s">
        <v>801</v>
      </c>
      <c r="G184" s="76"/>
      <c r="H184" s="76"/>
      <c r="I184" s="76"/>
    </row>
    <row r="185" spans="1:9" ht="19.5" customHeight="1">
      <c r="A185" s="78" t="s">
        <v>801</v>
      </c>
      <c r="B185" s="78"/>
      <c r="C185" s="76"/>
      <c r="D185" s="76"/>
      <c r="E185" s="76"/>
      <c r="F185" s="77" t="s">
        <v>802</v>
      </c>
      <c r="G185" s="76"/>
      <c r="H185" s="76"/>
      <c r="I185" s="76"/>
    </row>
    <row r="186" spans="1:9" ht="19.5" customHeight="1">
      <c r="A186" s="77" t="s">
        <v>802</v>
      </c>
      <c r="B186" s="77"/>
      <c r="C186" s="76"/>
      <c r="D186" s="76"/>
      <c r="E186" s="76"/>
      <c r="F186" s="77" t="s">
        <v>970</v>
      </c>
      <c r="G186" s="76"/>
      <c r="H186" s="76"/>
      <c r="I186" s="76"/>
    </row>
    <row r="187" spans="1:9" ht="19.5" customHeight="1">
      <c r="A187" s="77" t="s">
        <v>803</v>
      </c>
      <c r="B187" s="77"/>
      <c r="C187" s="76"/>
      <c r="D187" s="76"/>
      <c r="E187" s="76"/>
      <c r="F187" s="77" t="s">
        <v>971</v>
      </c>
      <c r="G187" s="76"/>
      <c r="H187" s="76"/>
      <c r="I187" s="76"/>
    </row>
    <row r="188" spans="1:9" ht="19.5" customHeight="1">
      <c r="A188" s="77" t="s">
        <v>962</v>
      </c>
      <c r="B188" s="77"/>
      <c r="C188" s="76"/>
      <c r="D188" s="76"/>
      <c r="E188" s="76"/>
      <c r="F188" s="76" t="s">
        <v>972</v>
      </c>
      <c r="G188" s="76"/>
      <c r="H188" s="76"/>
      <c r="I188" s="76"/>
    </row>
    <row r="189" spans="1:9" ht="19.5" customHeight="1">
      <c r="A189" s="76" t="s">
        <v>963</v>
      </c>
      <c r="B189" s="76"/>
      <c r="C189" s="76"/>
      <c r="D189" s="76"/>
      <c r="E189" s="76"/>
      <c r="F189" s="78" t="s">
        <v>938</v>
      </c>
      <c r="G189" s="76"/>
      <c r="H189" s="76"/>
      <c r="I189" s="76"/>
    </row>
    <row r="190" spans="1:9" ht="19.5" customHeight="1">
      <c r="A190" s="78" t="s">
        <v>964</v>
      </c>
      <c r="B190" s="78"/>
      <c r="C190" s="76"/>
      <c r="D190" s="76"/>
      <c r="E190" s="76"/>
      <c r="F190" s="78" t="s">
        <v>973</v>
      </c>
      <c r="G190" s="76"/>
      <c r="H190" s="76"/>
      <c r="I190" s="76"/>
    </row>
    <row r="191" spans="1:9" ht="19.5" customHeight="1">
      <c r="A191" s="78" t="s">
        <v>809</v>
      </c>
      <c r="B191" s="78"/>
      <c r="C191" s="76"/>
      <c r="D191" s="76"/>
      <c r="E191" s="76"/>
      <c r="F191" s="77" t="s">
        <v>623</v>
      </c>
      <c r="G191" s="76"/>
      <c r="H191" s="76"/>
      <c r="I191" s="76"/>
    </row>
    <row r="192" spans="1:9" ht="19.5" customHeight="1">
      <c r="A192" s="78" t="s">
        <v>965</v>
      </c>
      <c r="B192" s="78"/>
      <c r="C192" s="76"/>
      <c r="D192" s="76"/>
      <c r="E192" s="76"/>
      <c r="F192" s="76" t="s">
        <v>22</v>
      </c>
      <c r="G192" s="76"/>
      <c r="H192" s="76"/>
      <c r="I192" s="76"/>
    </row>
    <row r="193" spans="1:9" ht="19.5" customHeight="1">
      <c r="A193" s="77" t="s">
        <v>23</v>
      </c>
      <c r="B193" s="77"/>
      <c r="C193" s="76"/>
      <c r="D193" s="76"/>
      <c r="E193" s="76"/>
      <c r="F193" s="77" t="s">
        <v>624</v>
      </c>
      <c r="G193" s="76"/>
      <c r="H193" s="76"/>
      <c r="I193" s="76"/>
    </row>
    <row r="194" spans="1:9" ht="19.5" customHeight="1">
      <c r="A194" s="78" t="s">
        <v>801</v>
      </c>
      <c r="B194" s="78"/>
      <c r="C194" s="76"/>
      <c r="D194" s="76"/>
      <c r="E194" s="76"/>
      <c r="F194" s="78" t="s">
        <v>993</v>
      </c>
      <c r="G194" s="76"/>
      <c r="H194" s="76"/>
      <c r="I194" s="76"/>
    </row>
    <row r="195" spans="1:9" ht="19.5" customHeight="1">
      <c r="A195" s="78" t="s">
        <v>802</v>
      </c>
      <c r="B195" s="78"/>
      <c r="C195" s="76"/>
      <c r="D195" s="76"/>
      <c r="E195" s="76"/>
      <c r="F195" s="78" t="s">
        <v>994</v>
      </c>
      <c r="G195" s="76"/>
      <c r="H195" s="76"/>
      <c r="I195" s="76"/>
    </row>
    <row r="196" spans="1:9" ht="19.5" customHeight="1">
      <c r="A196" s="78" t="s">
        <v>803</v>
      </c>
      <c r="B196" s="78"/>
      <c r="C196" s="76"/>
      <c r="D196" s="76"/>
      <c r="E196" s="76"/>
      <c r="F196" s="78" t="s">
        <v>995</v>
      </c>
      <c r="G196" s="76"/>
      <c r="H196" s="76"/>
      <c r="I196" s="76"/>
    </row>
    <row r="197" spans="1:9" ht="19.5" customHeight="1">
      <c r="A197" s="77" t="s">
        <v>974</v>
      </c>
      <c r="B197" s="77"/>
      <c r="C197" s="76"/>
      <c r="D197" s="76"/>
      <c r="E197" s="76"/>
      <c r="F197" s="77" t="s">
        <v>629</v>
      </c>
      <c r="G197" s="76"/>
      <c r="H197" s="76"/>
      <c r="I197" s="76"/>
    </row>
    <row r="198" spans="1:9" ht="19.5" customHeight="1">
      <c r="A198" s="78" t="s">
        <v>625</v>
      </c>
      <c r="B198" s="78"/>
      <c r="C198" s="76"/>
      <c r="D198" s="76"/>
      <c r="E198" s="76"/>
      <c r="F198" s="77" t="s">
        <v>996</v>
      </c>
      <c r="G198" s="76"/>
      <c r="H198" s="76"/>
      <c r="I198" s="76"/>
    </row>
    <row r="199" spans="1:9" ht="19.5" customHeight="1">
      <c r="A199" s="78" t="s">
        <v>975</v>
      </c>
      <c r="B199" s="78"/>
      <c r="C199" s="76"/>
      <c r="D199" s="76"/>
      <c r="E199" s="76"/>
      <c r="F199" s="77" t="s">
        <v>997</v>
      </c>
      <c r="G199" s="76"/>
      <c r="H199" s="76"/>
      <c r="I199" s="76"/>
    </row>
    <row r="200" spans="1:9" ht="19.5" customHeight="1">
      <c r="A200" s="78" t="s">
        <v>976</v>
      </c>
      <c r="B200" s="78"/>
      <c r="C200" s="76"/>
      <c r="D200" s="76"/>
      <c r="E200" s="76"/>
      <c r="F200" s="76" t="s">
        <v>998</v>
      </c>
      <c r="G200" s="76"/>
      <c r="H200" s="76"/>
      <c r="I200" s="76"/>
    </row>
    <row r="201" spans="1:9" ht="19.5" customHeight="1">
      <c r="A201" s="77" t="s">
        <v>977</v>
      </c>
      <c r="B201" s="77"/>
      <c r="C201" s="76"/>
      <c r="D201" s="76"/>
      <c r="E201" s="76"/>
      <c r="F201" s="78" t="s">
        <v>630</v>
      </c>
      <c r="G201" s="76"/>
      <c r="H201" s="76"/>
      <c r="I201" s="76"/>
    </row>
    <row r="202" spans="1:9" ht="19.5" customHeight="1">
      <c r="A202" s="77" t="s">
        <v>978</v>
      </c>
      <c r="B202" s="77"/>
      <c r="C202" s="76"/>
      <c r="D202" s="76"/>
      <c r="E202" s="76"/>
      <c r="F202" s="78" t="s">
        <v>999</v>
      </c>
      <c r="G202" s="76"/>
      <c r="H202" s="76"/>
      <c r="I202" s="76"/>
    </row>
    <row r="203" spans="1:9" ht="19.5" customHeight="1">
      <c r="A203" s="77" t="s">
        <v>979</v>
      </c>
      <c r="B203" s="77"/>
      <c r="C203" s="76"/>
      <c r="D203" s="76"/>
      <c r="E203" s="76"/>
      <c r="F203" s="78" t="s">
        <v>1000</v>
      </c>
      <c r="G203" s="76"/>
      <c r="H203" s="76"/>
      <c r="I203" s="76"/>
    </row>
    <row r="204" spans="1:9" ht="19.5" customHeight="1">
      <c r="A204" s="78" t="s">
        <v>980</v>
      </c>
      <c r="B204" s="78"/>
      <c r="C204" s="76"/>
      <c r="D204" s="76"/>
      <c r="E204" s="76"/>
      <c r="F204" s="77" t="s">
        <v>1001</v>
      </c>
      <c r="G204" s="76"/>
      <c r="H204" s="76"/>
      <c r="I204" s="76"/>
    </row>
    <row r="205" spans="1:9" ht="19.5" customHeight="1">
      <c r="A205" s="78" t="s">
        <v>24</v>
      </c>
      <c r="B205" s="78"/>
      <c r="C205" s="76"/>
      <c r="D205" s="76"/>
      <c r="E205" s="76"/>
      <c r="F205" s="77" t="s">
        <v>25</v>
      </c>
      <c r="G205" s="76"/>
      <c r="H205" s="76"/>
      <c r="I205" s="76"/>
    </row>
    <row r="206" spans="1:9" ht="19.5" customHeight="1">
      <c r="A206" s="78" t="s">
        <v>981</v>
      </c>
      <c r="B206" s="78"/>
      <c r="C206" s="76"/>
      <c r="D206" s="76"/>
      <c r="E206" s="76"/>
      <c r="F206" s="77" t="s">
        <v>1002</v>
      </c>
      <c r="G206" s="76"/>
      <c r="H206" s="76"/>
      <c r="I206" s="76"/>
    </row>
    <row r="207" spans="1:9" ht="19.5" customHeight="1">
      <c r="A207" s="78" t="s">
        <v>626</v>
      </c>
      <c r="B207" s="78"/>
      <c r="C207" s="76"/>
      <c r="D207" s="76"/>
      <c r="E207" s="76"/>
      <c r="F207" s="78" t="s">
        <v>1003</v>
      </c>
      <c r="G207" s="76"/>
      <c r="H207" s="76"/>
      <c r="I207" s="76"/>
    </row>
    <row r="208" spans="1:9" ht="19.5" customHeight="1">
      <c r="A208" s="78" t="s">
        <v>982</v>
      </c>
      <c r="B208" s="78"/>
      <c r="C208" s="76"/>
      <c r="D208" s="76"/>
      <c r="E208" s="76"/>
      <c r="F208" s="78" t="s">
        <v>26</v>
      </c>
      <c r="G208" s="76"/>
      <c r="H208" s="76"/>
      <c r="I208" s="76"/>
    </row>
    <row r="209" spans="1:9" ht="19.5" customHeight="1">
      <c r="A209" s="78" t="s">
        <v>983</v>
      </c>
      <c r="B209" s="78"/>
      <c r="C209" s="76"/>
      <c r="D209" s="76"/>
      <c r="E209" s="76"/>
      <c r="F209" s="78" t="s">
        <v>27</v>
      </c>
      <c r="G209" s="76"/>
      <c r="H209" s="76"/>
      <c r="I209" s="76"/>
    </row>
    <row r="210" spans="1:9" ht="19.5" customHeight="1">
      <c r="A210" s="78" t="s">
        <v>984</v>
      </c>
      <c r="B210" s="78"/>
      <c r="C210" s="76"/>
      <c r="D210" s="76"/>
      <c r="E210" s="76"/>
      <c r="F210" s="78" t="s">
        <v>28</v>
      </c>
      <c r="G210" s="76"/>
      <c r="H210" s="76"/>
      <c r="I210" s="76"/>
    </row>
    <row r="211" spans="1:9" ht="19.5" customHeight="1">
      <c r="A211" s="77" t="s">
        <v>985</v>
      </c>
      <c r="B211" s="77"/>
      <c r="C211" s="76"/>
      <c r="D211" s="76"/>
      <c r="E211" s="76"/>
      <c r="F211" s="78" t="s">
        <v>631</v>
      </c>
      <c r="G211" s="76"/>
      <c r="H211" s="76"/>
      <c r="I211" s="76"/>
    </row>
    <row r="212" spans="1:9" ht="19.5" customHeight="1">
      <c r="A212" s="77" t="s">
        <v>986</v>
      </c>
      <c r="B212" s="77"/>
      <c r="C212" s="76"/>
      <c r="D212" s="76"/>
      <c r="E212" s="76"/>
      <c r="F212" s="77" t="s">
        <v>460</v>
      </c>
      <c r="G212" s="76"/>
      <c r="H212" s="76"/>
      <c r="I212" s="76"/>
    </row>
    <row r="213" spans="1:9" ht="19.5" customHeight="1">
      <c r="A213" s="77" t="s">
        <v>987</v>
      </c>
      <c r="B213" s="77"/>
      <c r="C213" s="76"/>
      <c r="D213" s="76"/>
      <c r="E213" s="76"/>
      <c r="F213" s="77" t="s">
        <v>461</v>
      </c>
      <c r="G213" s="76"/>
      <c r="H213" s="76"/>
      <c r="I213" s="76"/>
    </row>
    <row r="214" spans="1:9" ht="19.5" customHeight="1">
      <c r="A214" s="76" t="s">
        <v>627</v>
      </c>
      <c r="B214" s="76"/>
      <c r="C214" s="76"/>
      <c r="D214" s="76"/>
      <c r="E214" s="76"/>
      <c r="F214" s="77" t="s">
        <v>462</v>
      </c>
      <c r="G214" s="76"/>
      <c r="H214" s="76"/>
      <c r="I214" s="76"/>
    </row>
    <row r="215" spans="1:9" ht="19.5" customHeight="1">
      <c r="A215" s="78" t="s">
        <v>988</v>
      </c>
      <c r="B215" s="78"/>
      <c r="C215" s="76"/>
      <c r="D215" s="76"/>
      <c r="E215" s="76"/>
      <c r="F215" s="76" t="s">
        <v>463</v>
      </c>
      <c r="G215" s="76"/>
      <c r="H215" s="76"/>
      <c r="I215" s="76"/>
    </row>
    <row r="216" spans="1:9" ht="19.5" customHeight="1">
      <c r="A216" s="78" t="s">
        <v>989</v>
      </c>
      <c r="B216" s="78"/>
      <c r="C216" s="76"/>
      <c r="D216" s="76"/>
      <c r="E216" s="76"/>
      <c r="F216" s="78" t="s">
        <v>464</v>
      </c>
      <c r="G216" s="76"/>
      <c r="H216" s="76"/>
      <c r="I216" s="76"/>
    </row>
    <row r="217" spans="1:9" ht="19.5" customHeight="1">
      <c r="A217" s="78" t="s">
        <v>990</v>
      </c>
      <c r="B217" s="78"/>
      <c r="C217" s="76"/>
      <c r="D217" s="76"/>
      <c r="E217" s="76"/>
      <c r="F217" s="78" t="s">
        <v>1004</v>
      </c>
      <c r="G217" s="76"/>
      <c r="H217" s="76"/>
      <c r="I217" s="76"/>
    </row>
    <row r="218" spans="1:9" ht="19.5" customHeight="1">
      <c r="A218" s="77" t="s">
        <v>991</v>
      </c>
      <c r="B218" s="77"/>
      <c r="C218" s="76"/>
      <c r="D218" s="76"/>
      <c r="E218" s="76"/>
      <c r="F218" s="78" t="s">
        <v>632</v>
      </c>
      <c r="G218" s="76"/>
      <c r="H218" s="76"/>
      <c r="I218" s="76"/>
    </row>
    <row r="219" spans="1:9" ht="19.5" customHeight="1">
      <c r="A219" s="77" t="s">
        <v>992</v>
      </c>
      <c r="B219" s="77"/>
      <c r="C219" s="76"/>
      <c r="D219" s="76"/>
      <c r="E219" s="76"/>
      <c r="F219" s="76" t="s">
        <v>29</v>
      </c>
      <c r="G219" s="76"/>
      <c r="H219" s="76"/>
      <c r="I219" s="76"/>
    </row>
    <row r="220" spans="1:9" ht="19.5" customHeight="1">
      <c r="A220" s="77" t="s">
        <v>628</v>
      </c>
      <c r="B220" s="77"/>
      <c r="C220" s="76"/>
      <c r="D220" s="76"/>
      <c r="E220" s="76"/>
      <c r="F220" s="77" t="s">
        <v>633</v>
      </c>
      <c r="G220" s="76"/>
      <c r="H220" s="76"/>
      <c r="I220" s="76"/>
    </row>
    <row r="221" spans="1:9" ht="19.5" customHeight="1">
      <c r="A221" s="78" t="s">
        <v>801</v>
      </c>
      <c r="B221" s="78"/>
      <c r="C221" s="76"/>
      <c r="D221" s="76"/>
      <c r="E221" s="76"/>
      <c r="F221" s="78" t="s">
        <v>1022</v>
      </c>
      <c r="G221" s="76"/>
      <c r="H221" s="76"/>
      <c r="I221" s="76"/>
    </row>
    <row r="222" spans="1:9" ht="19.5" customHeight="1">
      <c r="A222" s="78" t="s">
        <v>802</v>
      </c>
      <c r="B222" s="78"/>
      <c r="C222" s="76"/>
      <c r="D222" s="76"/>
      <c r="E222" s="76"/>
      <c r="F222" s="78" t="s">
        <v>1023</v>
      </c>
      <c r="G222" s="76"/>
      <c r="H222" s="76"/>
      <c r="I222" s="76"/>
    </row>
    <row r="223" spans="1:9" ht="19.5" customHeight="1">
      <c r="A223" s="78" t="s">
        <v>803</v>
      </c>
      <c r="B223" s="78"/>
      <c r="C223" s="76"/>
      <c r="D223" s="76"/>
      <c r="E223" s="76"/>
      <c r="F223" s="78" t="s">
        <v>1024</v>
      </c>
      <c r="G223" s="76"/>
      <c r="H223" s="76"/>
      <c r="I223" s="76"/>
    </row>
    <row r="224" spans="1:9" ht="19.5" customHeight="1">
      <c r="A224" s="77" t="s">
        <v>1005</v>
      </c>
      <c r="B224" s="77"/>
      <c r="C224" s="76"/>
      <c r="D224" s="76"/>
      <c r="E224" s="76"/>
      <c r="F224" s="77" t="s">
        <v>638</v>
      </c>
      <c r="G224" s="76"/>
      <c r="H224" s="76"/>
      <c r="I224" s="76"/>
    </row>
    <row r="225" spans="1:9" ht="19.5" customHeight="1">
      <c r="A225" s="78" t="s">
        <v>634</v>
      </c>
      <c r="B225" s="78"/>
      <c r="C225" s="76"/>
      <c r="D225" s="76"/>
      <c r="E225" s="76"/>
      <c r="F225" s="77" t="s">
        <v>1025</v>
      </c>
      <c r="G225" s="76"/>
      <c r="H225" s="76"/>
      <c r="I225" s="76"/>
    </row>
    <row r="226" spans="1:9" ht="19.5" customHeight="1">
      <c r="A226" s="78" t="s">
        <v>1006</v>
      </c>
      <c r="B226" s="78"/>
      <c r="C226" s="76"/>
      <c r="D226" s="76"/>
      <c r="E226" s="76"/>
      <c r="F226" s="77" t="s">
        <v>1026</v>
      </c>
      <c r="G226" s="76"/>
      <c r="H226" s="76"/>
      <c r="I226" s="76"/>
    </row>
    <row r="227" spans="1:9" ht="19.5" customHeight="1">
      <c r="A227" s="78" t="s">
        <v>1007</v>
      </c>
      <c r="B227" s="78"/>
      <c r="C227" s="76"/>
      <c r="D227" s="76"/>
      <c r="E227" s="76"/>
      <c r="F227" s="76" t="s">
        <v>1027</v>
      </c>
      <c r="G227" s="76"/>
      <c r="H227" s="76"/>
      <c r="I227" s="76"/>
    </row>
    <row r="228" spans="1:9" ht="19.5" customHeight="1">
      <c r="A228" s="76" t="s">
        <v>1008</v>
      </c>
      <c r="B228" s="76"/>
      <c r="C228" s="76"/>
      <c r="D228" s="76"/>
      <c r="E228" s="76"/>
      <c r="F228" s="78" t="s">
        <v>1028</v>
      </c>
      <c r="G228" s="76"/>
      <c r="H228" s="76"/>
      <c r="I228" s="76"/>
    </row>
    <row r="229" spans="1:9" ht="19.5" customHeight="1">
      <c r="A229" s="78" t="s">
        <v>1009</v>
      </c>
      <c r="B229" s="78"/>
      <c r="C229" s="76"/>
      <c r="D229" s="76"/>
      <c r="E229" s="76"/>
      <c r="F229" s="78" t="s">
        <v>639</v>
      </c>
      <c r="G229" s="76"/>
      <c r="H229" s="76"/>
      <c r="I229" s="76"/>
    </row>
    <row r="230" spans="1:9" ht="19.5" customHeight="1">
      <c r="A230" s="78" t="s">
        <v>1010</v>
      </c>
      <c r="B230" s="78"/>
      <c r="C230" s="76"/>
      <c r="D230" s="76"/>
      <c r="E230" s="76"/>
      <c r="F230" s="78" t="s">
        <v>1006</v>
      </c>
      <c r="G230" s="76"/>
      <c r="H230" s="76"/>
      <c r="I230" s="76"/>
    </row>
    <row r="231" spans="1:9" ht="19.5" customHeight="1">
      <c r="A231" s="78" t="s">
        <v>1011</v>
      </c>
      <c r="B231" s="78"/>
      <c r="C231" s="76"/>
      <c r="D231" s="76"/>
      <c r="E231" s="76"/>
      <c r="F231" s="77" t="s">
        <v>1029</v>
      </c>
      <c r="G231" s="76"/>
      <c r="H231" s="76"/>
      <c r="I231" s="76"/>
    </row>
    <row r="232" spans="1:9" ht="19.5" customHeight="1">
      <c r="A232" s="77" t="s">
        <v>1012</v>
      </c>
      <c r="B232" s="77"/>
      <c r="C232" s="76"/>
      <c r="D232" s="76"/>
      <c r="E232" s="76"/>
      <c r="F232" s="77" t="s">
        <v>1030</v>
      </c>
      <c r="G232" s="76"/>
      <c r="H232" s="76"/>
      <c r="I232" s="76"/>
    </row>
    <row r="233" spans="1:9" ht="19.5" customHeight="1">
      <c r="A233" s="77" t="s">
        <v>1013</v>
      </c>
      <c r="B233" s="77"/>
      <c r="C233" s="76"/>
      <c r="D233" s="76"/>
      <c r="E233" s="76"/>
      <c r="F233" s="77" t="s">
        <v>1031</v>
      </c>
      <c r="G233" s="76"/>
      <c r="H233" s="76"/>
      <c r="I233" s="76"/>
    </row>
    <row r="234" spans="1:9" ht="19.5" customHeight="1">
      <c r="A234" s="77" t="s">
        <v>635</v>
      </c>
      <c r="B234" s="77"/>
      <c r="C234" s="76"/>
      <c r="D234" s="76"/>
      <c r="E234" s="76"/>
      <c r="F234" s="78" t="s">
        <v>1032</v>
      </c>
      <c r="G234" s="76"/>
      <c r="H234" s="76"/>
      <c r="I234" s="76"/>
    </row>
    <row r="235" spans="1:9" ht="19.5" customHeight="1">
      <c r="A235" s="78" t="s">
        <v>1006</v>
      </c>
      <c r="B235" s="78"/>
      <c r="C235" s="76"/>
      <c r="D235" s="76"/>
      <c r="E235" s="76"/>
      <c r="F235" s="78" t="s">
        <v>1033</v>
      </c>
      <c r="G235" s="76"/>
      <c r="H235" s="76"/>
      <c r="I235" s="76"/>
    </row>
    <row r="236" spans="1:9" ht="19.5" customHeight="1">
      <c r="A236" s="78" t="s">
        <v>1014</v>
      </c>
      <c r="B236" s="78"/>
      <c r="C236" s="76"/>
      <c r="D236" s="76"/>
      <c r="E236" s="76"/>
      <c r="F236" s="78" t="s">
        <v>640</v>
      </c>
      <c r="G236" s="76"/>
      <c r="H236" s="76"/>
      <c r="I236" s="76"/>
    </row>
    <row r="237" spans="1:9" ht="19.5" customHeight="1">
      <c r="A237" s="78" t="s">
        <v>1015</v>
      </c>
      <c r="B237" s="78"/>
      <c r="C237" s="76"/>
      <c r="D237" s="76"/>
      <c r="E237" s="76"/>
      <c r="F237" s="77" t="s">
        <v>1034</v>
      </c>
      <c r="G237" s="76"/>
      <c r="H237" s="76"/>
      <c r="I237" s="76"/>
    </row>
    <row r="238" spans="1:9" ht="19.5" customHeight="1">
      <c r="A238" s="77" t="s">
        <v>1016</v>
      </c>
      <c r="B238" s="77"/>
      <c r="C238" s="76"/>
      <c r="D238" s="76"/>
      <c r="E238" s="76"/>
      <c r="F238" s="77" t="s">
        <v>1035</v>
      </c>
      <c r="G238" s="76"/>
      <c r="H238" s="76"/>
      <c r="I238" s="76"/>
    </row>
    <row r="239" spans="1:9" ht="19.5" customHeight="1">
      <c r="A239" s="77" t="s">
        <v>1017</v>
      </c>
      <c r="B239" s="77"/>
      <c r="C239" s="76"/>
      <c r="D239" s="76"/>
      <c r="E239" s="76"/>
      <c r="F239" s="77" t="s">
        <v>1036</v>
      </c>
      <c r="G239" s="76"/>
      <c r="H239" s="76"/>
      <c r="I239" s="76"/>
    </row>
    <row r="240" spans="1:9" ht="19.5" customHeight="1">
      <c r="A240" s="77" t="s">
        <v>636</v>
      </c>
      <c r="B240" s="77"/>
      <c r="C240" s="76"/>
      <c r="D240" s="76"/>
      <c r="E240" s="76"/>
      <c r="F240" s="76" t="s">
        <v>641</v>
      </c>
      <c r="G240" s="76"/>
      <c r="H240" s="76"/>
      <c r="I240" s="76"/>
    </row>
    <row r="241" spans="1:9" ht="19.5" customHeight="1">
      <c r="A241" s="76" t="s">
        <v>1006</v>
      </c>
      <c r="B241" s="76"/>
      <c r="C241" s="76"/>
      <c r="D241" s="76"/>
      <c r="E241" s="76"/>
      <c r="F241" s="78" t="s">
        <v>642</v>
      </c>
      <c r="G241" s="76"/>
      <c r="H241" s="76"/>
      <c r="I241" s="76"/>
    </row>
    <row r="242" spans="1:9" ht="19.5" customHeight="1">
      <c r="A242" s="78" t="s">
        <v>1018</v>
      </c>
      <c r="B242" s="78"/>
      <c r="C242" s="76"/>
      <c r="D242" s="76"/>
      <c r="E242" s="76"/>
      <c r="F242" s="78" t="s">
        <v>1037</v>
      </c>
      <c r="G242" s="76"/>
      <c r="H242" s="76"/>
      <c r="I242" s="76"/>
    </row>
    <row r="243" spans="1:9" ht="19.5" customHeight="1">
      <c r="A243" s="78" t="s">
        <v>1019</v>
      </c>
      <c r="B243" s="78"/>
      <c r="C243" s="76"/>
      <c r="D243" s="76"/>
      <c r="E243" s="76"/>
      <c r="F243" s="77" t="s">
        <v>1038</v>
      </c>
      <c r="G243" s="76"/>
      <c r="H243" s="76"/>
      <c r="I243" s="76"/>
    </row>
    <row r="244" spans="1:9" ht="19.5" customHeight="1">
      <c r="A244" s="78" t="s">
        <v>1020</v>
      </c>
      <c r="B244" s="78"/>
      <c r="C244" s="76"/>
      <c r="D244" s="76"/>
      <c r="E244" s="76"/>
      <c r="F244" s="77" t="s">
        <v>1039</v>
      </c>
      <c r="G244" s="76"/>
      <c r="H244" s="76"/>
      <c r="I244" s="76"/>
    </row>
    <row r="245" spans="1:9" ht="19.5" customHeight="1">
      <c r="A245" s="77" t="s">
        <v>1021</v>
      </c>
      <c r="B245" s="77"/>
      <c r="C245" s="76"/>
      <c r="D245" s="76"/>
      <c r="E245" s="76"/>
      <c r="F245" s="77" t="s">
        <v>1040</v>
      </c>
      <c r="G245" s="76"/>
      <c r="H245" s="76"/>
      <c r="I245" s="76"/>
    </row>
    <row r="246" spans="1:9" ht="19.5" customHeight="1">
      <c r="A246" s="77" t="s">
        <v>637</v>
      </c>
      <c r="B246" s="77"/>
      <c r="C246" s="76"/>
      <c r="D246" s="76"/>
      <c r="E246" s="76"/>
      <c r="F246" s="76" t="s">
        <v>30</v>
      </c>
      <c r="G246" s="76"/>
      <c r="H246" s="76"/>
      <c r="I246" s="76"/>
    </row>
    <row r="247" spans="1:9" ht="19.5" customHeight="1">
      <c r="A247" s="77" t="s">
        <v>1006</v>
      </c>
      <c r="B247" s="77"/>
      <c r="C247" s="76"/>
      <c r="D247" s="76"/>
      <c r="E247" s="76"/>
      <c r="F247" s="76" t="s">
        <v>643</v>
      </c>
      <c r="G247" s="76"/>
      <c r="H247" s="76"/>
      <c r="I247" s="76"/>
    </row>
    <row r="248" spans="1:9" ht="19.5" customHeight="1">
      <c r="A248" s="76" t="s">
        <v>801</v>
      </c>
      <c r="B248" s="76"/>
      <c r="C248" s="76"/>
      <c r="D248" s="76"/>
      <c r="E248" s="76"/>
      <c r="F248" s="76" t="s">
        <v>1057</v>
      </c>
      <c r="G248" s="76"/>
      <c r="H248" s="76"/>
      <c r="I248" s="76"/>
    </row>
    <row r="249" spans="1:9" ht="19.5" customHeight="1">
      <c r="A249" s="76" t="s">
        <v>802</v>
      </c>
      <c r="B249" s="76"/>
      <c r="C249" s="76"/>
      <c r="D249" s="76"/>
      <c r="E249" s="76"/>
      <c r="F249" s="76" t="s">
        <v>1058</v>
      </c>
      <c r="G249" s="76"/>
      <c r="H249" s="76"/>
      <c r="I249" s="76"/>
    </row>
    <row r="250" spans="1:9" ht="19.5" customHeight="1">
      <c r="A250" s="76" t="s">
        <v>803</v>
      </c>
      <c r="B250" s="76"/>
      <c r="C250" s="76"/>
      <c r="D250" s="76"/>
      <c r="E250" s="76"/>
      <c r="F250" s="76" t="s">
        <v>1059</v>
      </c>
      <c r="G250" s="76"/>
      <c r="H250" s="76"/>
      <c r="I250" s="76"/>
    </row>
    <row r="251" spans="1:9" ht="19.5" customHeight="1">
      <c r="A251" s="76" t="s">
        <v>1041</v>
      </c>
      <c r="B251" s="76"/>
      <c r="C251" s="76"/>
      <c r="D251" s="76"/>
      <c r="E251" s="76"/>
      <c r="F251" s="76" t="s">
        <v>1060</v>
      </c>
      <c r="G251" s="76"/>
      <c r="H251" s="76"/>
      <c r="I251" s="76"/>
    </row>
    <row r="252" spans="1:9" ht="19.5" customHeight="1">
      <c r="A252" s="76" t="s">
        <v>1042</v>
      </c>
      <c r="B252" s="76"/>
      <c r="C252" s="76"/>
      <c r="D252" s="76"/>
      <c r="E252" s="76"/>
      <c r="F252" s="76" t="s">
        <v>1061</v>
      </c>
      <c r="G252" s="76"/>
      <c r="H252" s="76"/>
      <c r="I252" s="76"/>
    </row>
    <row r="253" spans="1:9" ht="19.5" customHeight="1">
      <c r="A253" s="76" t="s">
        <v>1043</v>
      </c>
      <c r="B253" s="76"/>
      <c r="C253" s="76"/>
      <c r="D253" s="76"/>
      <c r="E253" s="76"/>
      <c r="F253" s="76" t="s">
        <v>646</v>
      </c>
      <c r="G253" s="76"/>
      <c r="H253" s="76"/>
      <c r="I253" s="76"/>
    </row>
    <row r="254" spans="1:9" ht="19.5" customHeight="1">
      <c r="A254" s="76" t="s">
        <v>1044</v>
      </c>
      <c r="B254" s="76"/>
      <c r="C254" s="76"/>
      <c r="D254" s="76"/>
      <c r="E254" s="76"/>
      <c r="F254" s="76" t="s">
        <v>801</v>
      </c>
      <c r="G254" s="76"/>
      <c r="H254" s="76"/>
      <c r="I254" s="76"/>
    </row>
    <row r="255" spans="1:9" ht="19.5" customHeight="1">
      <c r="A255" s="76" t="s">
        <v>1045</v>
      </c>
      <c r="B255" s="76"/>
      <c r="C255" s="76"/>
      <c r="D255" s="76"/>
      <c r="E255" s="76"/>
      <c r="F255" s="76" t="s">
        <v>802</v>
      </c>
      <c r="G255" s="76"/>
      <c r="H255" s="76"/>
      <c r="I255" s="76"/>
    </row>
    <row r="256" spans="1:9" ht="19.5" customHeight="1">
      <c r="A256" s="76" t="s">
        <v>1046</v>
      </c>
      <c r="B256" s="76"/>
      <c r="C256" s="76"/>
      <c r="D256" s="76"/>
      <c r="E256" s="76"/>
      <c r="F256" s="76" t="s">
        <v>803</v>
      </c>
      <c r="G256" s="76"/>
      <c r="H256" s="76"/>
      <c r="I256" s="76"/>
    </row>
    <row r="257" spans="1:9" ht="19.5" customHeight="1">
      <c r="A257" s="76" t="s">
        <v>1047</v>
      </c>
      <c r="B257" s="76"/>
      <c r="C257" s="76"/>
      <c r="D257" s="76"/>
      <c r="E257" s="76"/>
      <c r="F257" s="76" t="s">
        <v>1062</v>
      </c>
      <c r="G257" s="76"/>
      <c r="H257" s="76"/>
      <c r="I257" s="76"/>
    </row>
    <row r="258" spans="1:9" ht="19.5" customHeight="1">
      <c r="A258" s="76" t="s">
        <v>1048</v>
      </c>
      <c r="B258" s="76"/>
      <c r="C258" s="76"/>
      <c r="D258" s="76"/>
      <c r="E258" s="76"/>
      <c r="F258" s="76" t="s">
        <v>1063</v>
      </c>
      <c r="G258" s="76"/>
      <c r="H258" s="76"/>
      <c r="I258" s="76"/>
    </row>
    <row r="259" spans="1:9" ht="19.5" customHeight="1">
      <c r="A259" s="76" t="s">
        <v>1049</v>
      </c>
      <c r="B259" s="76"/>
      <c r="C259" s="76"/>
      <c r="D259" s="76"/>
      <c r="E259" s="76"/>
      <c r="F259" s="76" t="s">
        <v>1064</v>
      </c>
      <c r="G259" s="76"/>
      <c r="H259" s="76"/>
      <c r="I259" s="76"/>
    </row>
    <row r="260" spans="1:9" ht="19.5" customHeight="1">
      <c r="A260" s="76" t="s">
        <v>1050</v>
      </c>
      <c r="B260" s="76"/>
      <c r="C260" s="76"/>
      <c r="D260" s="76"/>
      <c r="E260" s="76"/>
      <c r="F260" s="76" t="s">
        <v>1065</v>
      </c>
      <c r="G260" s="76"/>
      <c r="H260" s="76"/>
      <c r="I260" s="76"/>
    </row>
    <row r="261" spans="1:9" ht="19.5" customHeight="1">
      <c r="A261" s="76" t="s">
        <v>644</v>
      </c>
      <c r="B261" s="76"/>
      <c r="C261" s="76"/>
      <c r="D261" s="76"/>
      <c r="E261" s="76"/>
      <c r="F261" s="76" t="s">
        <v>647</v>
      </c>
      <c r="G261" s="76"/>
      <c r="H261" s="76"/>
      <c r="I261" s="76"/>
    </row>
    <row r="262" spans="1:9" ht="19.5" customHeight="1">
      <c r="A262" s="76" t="s">
        <v>801</v>
      </c>
      <c r="B262" s="76"/>
      <c r="C262" s="76"/>
      <c r="D262" s="76"/>
      <c r="E262" s="76"/>
      <c r="F262" s="76" t="s">
        <v>801</v>
      </c>
      <c r="G262" s="76"/>
      <c r="H262" s="76"/>
      <c r="I262" s="76"/>
    </row>
    <row r="263" spans="1:9" ht="19.5" customHeight="1">
      <c r="A263" s="76" t="s">
        <v>802</v>
      </c>
      <c r="B263" s="76"/>
      <c r="C263" s="76"/>
      <c r="D263" s="76"/>
      <c r="E263" s="76"/>
      <c r="F263" s="76" t="s">
        <v>802</v>
      </c>
      <c r="G263" s="76"/>
      <c r="H263" s="76"/>
      <c r="I263" s="76"/>
    </row>
    <row r="264" spans="1:9" ht="19.5" customHeight="1">
      <c r="A264" s="76" t="s">
        <v>803</v>
      </c>
      <c r="B264" s="76"/>
      <c r="C264" s="76"/>
      <c r="D264" s="76"/>
      <c r="E264" s="76"/>
      <c r="F264" s="76" t="s">
        <v>803</v>
      </c>
      <c r="G264" s="76"/>
      <c r="H264" s="76"/>
      <c r="I264" s="76"/>
    </row>
    <row r="265" spans="1:9" ht="19.5" customHeight="1">
      <c r="A265" s="76" t="s">
        <v>1051</v>
      </c>
      <c r="B265" s="76"/>
      <c r="C265" s="76"/>
      <c r="D265" s="76"/>
      <c r="E265" s="76"/>
      <c r="F265" s="76" t="s">
        <v>1066</v>
      </c>
      <c r="G265" s="76"/>
      <c r="H265" s="76"/>
      <c r="I265" s="76"/>
    </row>
    <row r="266" spans="1:9" ht="19.5" customHeight="1">
      <c r="A266" s="76" t="s">
        <v>1052</v>
      </c>
      <c r="B266" s="76"/>
      <c r="C266" s="76"/>
      <c r="D266" s="76"/>
      <c r="E266" s="76"/>
      <c r="F266" s="76" t="s">
        <v>1067</v>
      </c>
      <c r="G266" s="76"/>
      <c r="H266" s="76"/>
      <c r="I266" s="76"/>
    </row>
    <row r="267" spans="1:9" ht="19.5" customHeight="1">
      <c r="A267" s="76" t="s">
        <v>1053</v>
      </c>
      <c r="B267" s="76"/>
      <c r="C267" s="76"/>
      <c r="D267" s="76"/>
      <c r="E267" s="76"/>
      <c r="F267" s="76" t="s">
        <v>1068</v>
      </c>
      <c r="G267" s="76"/>
      <c r="H267" s="76"/>
      <c r="I267" s="76"/>
    </row>
    <row r="268" spans="1:9" ht="19.5" customHeight="1">
      <c r="A268" s="76" t="s">
        <v>1054</v>
      </c>
      <c r="B268" s="76"/>
      <c r="C268" s="76"/>
      <c r="D268" s="76"/>
      <c r="E268" s="76"/>
      <c r="F268" s="76" t="s">
        <v>1069</v>
      </c>
      <c r="G268" s="76"/>
      <c r="H268" s="76"/>
      <c r="I268" s="76"/>
    </row>
    <row r="269" spans="1:9" ht="19.5" customHeight="1">
      <c r="A269" s="76" t="s">
        <v>645</v>
      </c>
      <c r="B269" s="76"/>
      <c r="C269" s="76"/>
      <c r="D269" s="76"/>
      <c r="E269" s="76"/>
      <c r="F269" s="76" t="s">
        <v>1070</v>
      </c>
      <c r="G269" s="76"/>
      <c r="H269" s="76"/>
      <c r="I269" s="76"/>
    </row>
    <row r="270" spans="1:9" ht="19.5" customHeight="1">
      <c r="A270" s="76" t="s">
        <v>801</v>
      </c>
      <c r="B270" s="76"/>
      <c r="C270" s="76"/>
      <c r="D270" s="76"/>
      <c r="E270" s="76"/>
      <c r="F270" s="76" t="s">
        <v>648</v>
      </c>
      <c r="G270" s="76"/>
      <c r="H270" s="76"/>
      <c r="I270" s="76"/>
    </row>
    <row r="271" spans="1:9" ht="19.5" customHeight="1">
      <c r="A271" s="76" t="s">
        <v>802</v>
      </c>
      <c r="B271" s="76"/>
      <c r="C271" s="76"/>
      <c r="D271" s="76"/>
      <c r="E271" s="76"/>
      <c r="F271" s="76" t="s">
        <v>1071</v>
      </c>
      <c r="G271" s="76"/>
      <c r="H271" s="76"/>
      <c r="I271" s="76"/>
    </row>
    <row r="272" spans="1:9" ht="19.5" customHeight="1">
      <c r="A272" s="76" t="s">
        <v>803</v>
      </c>
      <c r="B272" s="76"/>
      <c r="C272" s="76"/>
      <c r="D272" s="76"/>
      <c r="E272" s="76"/>
      <c r="F272" s="76" t="s">
        <v>31</v>
      </c>
      <c r="G272" s="76"/>
      <c r="H272" s="76"/>
      <c r="I272" s="76"/>
    </row>
    <row r="273" spans="1:9" ht="19.5" customHeight="1">
      <c r="A273" s="76" t="s">
        <v>1055</v>
      </c>
      <c r="B273" s="76"/>
      <c r="C273" s="76"/>
      <c r="D273" s="76"/>
      <c r="E273" s="76"/>
      <c r="F273" s="76" t="s">
        <v>1072</v>
      </c>
      <c r="G273" s="76"/>
      <c r="H273" s="76"/>
      <c r="I273" s="76"/>
    </row>
    <row r="274" spans="1:9" ht="19.5" customHeight="1">
      <c r="A274" s="76" t="s">
        <v>1056</v>
      </c>
      <c r="B274" s="76"/>
      <c r="C274" s="76"/>
      <c r="D274" s="76"/>
      <c r="E274" s="76"/>
      <c r="F274" s="76" t="s">
        <v>580</v>
      </c>
      <c r="G274" s="76"/>
      <c r="H274" s="76"/>
      <c r="I274" s="76"/>
    </row>
    <row r="275" spans="1:9" ht="19.5" customHeight="1">
      <c r="A275" s="76" t="s">
        <v>649</v>
      </c>
      <c r="B275" s="76"/>
      <c r="C275" s="76"/>
      <c r="D275" s="76"/>
      <c r="E275" s="76"/>
      <c r="F275" s="76" t="s">
        <v>1090</v>
      </c>
      <c r="G275" s="76"/>
      <c r="H275" s="76"/>
      <c r="I275" s="76"/>
    </row>
    <row r="276" spans="1:9" ht="19.5" customHeight="1">
      <c r="A276" s="76" t="s">
        <v>801</v>
      </c>
      <c r="B276" s="76"/>
      <c r="C276" s="76"/>
      <c r="D276" s="76"/>
      <c r="E276" s="76"/>
      <c r="F276" s="76" t="s">
        <v>1091</v>
      </c>
      <c r="G276" s="76"/>
      <c r="H276" s="76"/>
      <c r="I276" s="76"/>
    </row>
    <row r="277" spans="1:9" ht="19.5" customHeight="1">
      <c r="A277" s="76" t="s">
        <v>802</v>
      </c>
      <c r="B277" s="76"/>
      <c r="C277" s="76"/>
      <c r="D277" s="76"/>
      <c r="E277" s="76"/>
      <c r="F277" s="76" t="s">
        <v>1092</v>
      </c>
      <c r="G277" s="76"/>
      <c r="H277" s="76"/>
      <c r="I277" s="76"/>
    </row>
    <row r="278" spans="1:9" ht="19.5" customHeight="1">
      <c r="A278" s="76" t="s">
        <v>803</v>
      </c>
      <c r="B278" s="76"/>
      <c r="C278" s="76"/>
      <c r="D278" s="76"/>
      <c r="E278" s="76"/>
      <c r="F278" s="76" t="s">
        <v>1093</v>
      </c>
      <c r="G278" s="76"/>
      <c r="H278" s="76"/>
      <c r="I278" s="76"/>
    </row>
    <row r="279" spans="1:9" ht="19.5" customHeight="1">
      <c r="A279" s="76" t="s">
        <v>1073</v>
      </c>
      <c r="B279" s="76"/>
      <c r="C279" s="76"/>
      <c r="D279" s="76"/>
      <c r="E279" s="76"/>
      <c r="F279" s="76" t="s">
        <v>32</v>
      </c>
      <c r="G279" s="76"/>
      <c r="H279" s="76"/>
      <c r="I279" s="76"/>
    </row>
    <row r="280" spans="1:9" ht="19.5" customHeight="1">
      <c r="A280" s="76" t="s">
        <v>1074</v>
      </c>
      <c r="B280" s="76"/>
      <c r="C280" s="76"/>
      <c r="D280" s="76"/>
      <c r="E280" s="76"/>
      <c r="F280" s="76" t="s">
        <v>1094</v>
      </c>
      <c r="G280" s="76"/>
      <c r="H280" s="76"/>
      <c r="I280" s="76"/>
    </row>
    <row r="281" spans="1:9" ht="19.5" customHeight="1">
      <c r="A281" s="76" t="s">
        <v>1075</v>
      </c>
      <c r="B281" s="76"/>
      <c r="C281" s="76"/>
      <c r="D281" s="76"/>
      <c r="E281" s="76"/>
      <c r="F281" s="76" t="s">
        <v>652</v>
      </c>
      <c r="G281" s="76"/>
      <c r="H281" s="76"/>
      <c r="I281" s="76"/>
    </row>
    <row r="282" spans="1:9" ht="19.5" customHeight="1">
      <c r="A282" s="76" t="s">
        <v>1076</v>
      </c>
      <c r="B282" s="76"/>
      <c r="C282" s="76"/>
      <c r="D282" s="76"/>
      <c r="E282" s="76"/>
      <c r="F282" s="76" t="s">
        <v>1095</v>
      </c>
      <c r="G282" s="76"/>
      <c r="H282" s="76"/>
      <c r="I282" s="76"/>
    </row>
    <row r="283" spans="1:9" ht="19.5" customHeight="1">
      <c r="A283" s="76" t="s">
        <v>836</v>
      </c>
      <c r="B283" s="76"/>
      <c r="C283" s="76"/>
      <c r="D283" s="76"/>
      <c r="E283" s="76"/>
      <c r="F283" s="76" t="s">
        <v>1096</v>
      </c>
      <c r="G283" s="76"/>
      <c r="H283" s="76"/>
      <c r="I283" s="76"/>
    </row>
    <row r="284" spans="1:9" ht="19.5" customHeight="1">
      <c r="A284" s="76" t="s">
        <v>1077</v>
      </c>
      <c r="B284" s="76"/>
      <c r="C284" s="76"/>
      <c r="D284" s="76"/>
      <c r="E284" s="76"/>
      <c r="F284" s="76" t="s">
        <v>1097</v>
      </c>
      <c r="G284" s="76"/>
      <c r="H284" s="76"/>
      <c r="I284" s="76"/>
    </row>
    <row r="285" spans="1:9" ht="19.5" customHeight="1">
      <c r="A285" s="76" t="s">
        <v>1078</v>
      </c>
      <c r="B285" s="76"/>
      <c r="C285" s="76"/>
      <c r="D285" s="76"/>
      <c r="E285" s="76"/>
      <c r="F285" s="76" t="s">
        <v>1098</v>
      </c>
      <c r="G285" s="76"/>
      <c r="H285" s="76"/>
      <c r="I285" s="76"/>
    </row>
    <row r="286" spans="1:9" ht="19.5" customHeight="1">
      <c r="A286" s="76" t="s">
        <v>1079</v>
      </c>
      <c r="B286" s="76"/>
      <c r="C286" s="76"/>
      <c r="D286" s="76"/>
      <c r="E286" s="76"/>
      <c r="F286" s="76" t="s">
        <v>1099</v>
      </c>
      <c r="G286" s="76"/>
      <c r="H286" s="76"/>
      <c r="I286" s="76"/>
    </row>
    <row r="287" spans="1:9" ht="19.5" customHeight="1">
      <c r="A287" s="76" t="s">
        <v>1080</v>
      </c>
      <c r="B287" s="76"/>
      <c r="C287" s="76"/>
      <c r="D287" s="76"/>
      <c r="E287" s="76"/>
      <c r="F287" s="76" t="s">
        <v>653</v>
      </c>
      <c r="G287" s="76"/>
      <c r="H287" s="76"/>
      <c r="I287" s="76"/>
    </row>
    <row r="288" spans="1:9" ht="19.5" customHeight="1">
      <c r="A288" s="76" t="s">
        <v>1081</v>
      </c>
      <c r="B288" s="76"/>
      <c r="C288" s="76"/>
      <c r="D288" s="76"/>
      <c r="E288" s="76"/>
      <c r="F288" s="76" t="s">
        <v>1100</v>
      </c>
      <c r="G288" s="76"/>
      <c r="H288" s="76"/>
      <c r="I288" s="76"/>
    </row>
    <row r="289" spans="1:9" ht="19.5" customHeight="1">
      <c r="A289" s="76" t="s">
        <v>650</v>
      </c>
      <c r="B289" s="76"/>
      <c r="C289" s="76"/>
      <c r="D289" s="76"/>
      <c r="E289" s="76"/>
      <c r="F289" s="76" t="s">
        <v>1101</v>
      </c>
      <c r="G289" s="76"/>
      <c r="H289" s="76"/>
      <c r="I289" s="76"/>
    </row>
    <row r="290" spans="1:9" ht="19.5" customHeight="1">
      <c r="A290" s="76" t="s">
        <v>801</v>
      </c>
      <c r="B290" s="76"/>
      <c r="C290" s="76"/>
      <c r="D290" s="76"/>
      <c r="E290" s="76"/>
      <c r="F290" s="76" t="s">
        <v>1102</v>
      </c>
      <c r="G290" s="76"/>
      <c r="H290" s="76"/>
      <c r="I290" s="76"/>
    </row>
    <row r="291" spans="1:9" ht="19.5" customHeight="1">
      <c r="A291" s="76" t="s">
        <v>802</v>
      </c>
      <c r="B291" s="76"/>
      <c r="C291" s="76"/>
      <c r="D291" s="76"/>
      <c r="E291" s="76"/>
      <c r="F291" s="76" t="s">
        <v>654</v>
      </c>
      <c r="G291" s="76"/>
      <c r="H291" s="76"/>
      <c r="I291" s="76"/>
    </row>
    <row r="292" spans="1:9" ht="19.5" customHeight="1">
      <c r="A292" s="76" t="s">
        <v>803</v>
      </c>
      <c r="B292" s="76"/>
      <c r="C292" s="76"/>
      <c r="D292" s="76"/>
      <c r="E292" s="76"/>
      <c r="F292" s="76" t="s">
        <v>1103</v>
      </c>
      <c r="G292" s="76"/>
      <c r="H292" s="76"/>
      <c r="I292" s="76"/>
    </row>
    <row r="293" spans="1:9" ht="19.5" customHeight="1">
      <c r="A293" s="76" t="s">
        <v>1082</v>
      </c>
      <c r="B293" s="76"/>
      <c r="C293" s="76"/>
      <c r="D293" s="76"/>
      <c r="E293" s="76"/>
      <c r="F293" s="76" t="s">
        <v>1104</v>
      </c>
      <c r="G293" s="76"/>
      <c r="H293" s="76"/>
      <c r="I293" s="76"/>
    </row>
    <row r="294" spans="1:9" ht="19.5" customHeight="1">
      <c r="A294" s="76" t="s">
        <v>1083</v>
      </c>
      <c r="B294" s="76"/>
      <c r="C294" s="76"/>
      <c r="D294" s="76"/>
      <c r="E294" s="76"/>
      <c r="F294" s="76" t="s">
        <v>1105</v>
      </c>
      <c r="G294" s="76"/>
      <c r="H294" s="76"/>
      <c r="I294" s="76"/>
    </row>
    <row r="295" spans="1:9" ht="19.5" customHeight="1">
      <c r="A295" s="76" t="s">
        <v>1084</v>
      </c>
      <c r="B295" s="76"/>
      <c r="C295" s="76"/>
      <c r="D295" s="76"/>
      <c r="E295" s="76"/>
      <c r="F295" s="76" t="s">
        <v>1106</v>
      </c>
      <c r="G295" s="76"/>
      <c r="H295" s="76"/>
      <c r="I295" s="76"/>
    </row>
    <row r="296" spans="1:9" ht="19.5" customHeight="1">
      <c r="A296" s="76" t="s">
        <v>1085</v>
      </c>
      <c r="B296" s="76"/>
      <c r="C296" s="76"/>
      <c r="D296" s="76"/>
      <c r="E296" s="76"/>
      <c r="F296" s="76" t="s">
        <v>1107</v>
      </c>
      <c r="G296" s="76"/>
      <c r="H296" s="76"/>
      <c r="I296" s="76"/>
    </row>
    <row r="297" spans="1:9" ht="19.5" customHeight="1">
      <c r="A297" s="76" t="s">
        <v>1086</v>
      </c>
      <c r="B297" s="76"/>
      <c r="C297" s="76"/>
      <c r="D297" s="76"/>
      <c r="E297" s="76"/>
      <c r="F297" s="76" t="s">
        <v>1108</v>
      </c>
      <c r="G297" s="76"/>
      <c r="H297" s="76"/>
      <c r="I297" s="76"/>
    </row>
    <row r="298" spans="1:9" ht="19.5" customHeight="1">
      <c r="A298" s="76" t="s">
        <v>1087</v>
      </c>
      <c r="B298" s="76"/>
      <c r="C298" s="76"/>
      <c r="D298" s="76"/>
      <c r="E298" s="76"/>
      <c r="F298" s="76" t="s">
        <v>1109</v>
      </c>
      <c r="G298" s="76"/>
      <c r="H298" s="76"/>
      <c r="I298" s="76"/>
    </row>
    <row r="299" spans="1:9" ht="19.5" customHeight="1">
      <c r="A299" s="76" t="s">
        <v>1088</v>
      </c>
      <c r="B299" s="76"/>
      <c r="C299" s="76"/>
      <c r="D299" s="76"/>
      <c r="E299" s="76"/>
      <c r="F299" s="76" t="s">
        <v>1110</v>
      </c>
      <c r="G299" s="76"/>
      <c r="H299" s="76"/>
      <c r="I299" s="76"/>
    </row>
    <row r="300" spans="1:9" ht="19.5" customHeight="1">
      <c r="A300" s="76" t="s">
        <v>651</v>
      </c>
      <c r="B300" s="76"/>
      <c r="C300" s="76"/>
      <c r="D300" s="76"/>
      <c r="E300" s="76"/>
      <c r="F300" s="76" t="s">
        <v>1111</v>
      </c>
      <c r="G300" s="76"/>
      <c r="H300" s="76"/>
      <c r="I300" s="76"/>
    </row>
    <row r="301" spans="1:9" ht="19.5" customHeight="1">
      <c r="A301" s="76" t="s">
        <v>1089</v>
      </c>
      <c r="B301" s="76"/>
      <c r="C301" s="76"/>
      <c r="D301" s="76"/>
      <c r="E301" s="76"/>
      <c r="F301" s="76" t="s">
        <v>1112</v>
      </c>
      <c r="G301" s="76"/>
      <c r="H301" s="76"/>
      <c r="I301" s="76"/>
    </row>
    <row r="302" spans="1:9" ht="19.5" customHeight="1">
      <c r="A302" s="76" t="s">
        <v>1113</v>
      </c>
      <c r="B302" s="76"/>
      <c r="C302" s="76"/>
      <c r="D302" s="76"/>
      <c r="E302" s="76"/>
      <c r="F302" s="76" t="s">
        <v>803</v>
      </c>
      <c r="G302" s="76"/>
      <c r="H302" s="76"/>
      <c r="I302" s="76"/>
    </row>
    <row r="303" spans="1:9" ht="19.5" customHeight="1">
      <c r="A303" s="76" t="s">
        <v>33</v>
      </c>
      <c r="B303" s="76"/>
      <c r="C303" s="76"/>
      <c r="D303" s="76"/>
      <c r="E303" s="76"/>
      <c r="F303" s="76" t="s">
        <v>1132</v>
      </c>
      <c r="G303" s="76"/>
      <c r="H303" s="76"/>
      <c r="I303" s="76"/>
    </row>
    <row r="304" spans="1:9" ht="19.5" customHeight="1">
      <c r="A304" s="76" t="s">
        <v>1114</v>
      </c>
      <c r="B304" s="76"/>
      <c r="C304" s="76"/>
      <c r="D304" s="76"/>
      <c r="E304" s="76"/>
      <c r="F304" s="76" t="s">
        <v>1133</v>
      </c>
      <c r="G304" s="76"/>
      <c r="H304" s="76"/>
      <c r="I304" s="76"/>
    </row>
    <row r="305" spans="1:9" ht="19.5" customHeight="1">
      <c r="A305" s="76" t="s">
        <v>655</v>
      </c>
      <c r="B305" s="76"/>
      <c r="C305" s="76"/>
      <c r="D305" s="76"/>
      <c r="E305" s="76"/>
      <c r="F305" s="76" t="s">
        <v>1134</v>
      </c>
      <c r="G305" s="76"/>
      <c r="H305" s="76"/>
      <c r="I305" s="76"/>
    </row>
    <row r="306" spans="1:9" ht="19.5" customHeight="1">
      <c r="A306" s="76" t="s">
        <v>1115</v>
      </c>
      <c r="B306" s="76"/>
      <c r="C306" s="76"/>
      <c r="D306" s="76"/>
      <c r="E306" s="76"/>
      <c r="F306" s="76" t="s">
        <v>1135</v>
      </c>
      <c r="G306" s="76"/>
      <c r="H306" s="76"/>
      <c r="I306" s="76"/>
    </row>
    <row r="307" spans="1:9" ht="19.5" customHeight="1">
      <c r="A307" s="76" t="s">
        <v>1116</v>
      </c>
      <c r="B307" s="76"/>
      <c r="C307" s="76"/>
      <c r="D307" s="76"/>
      <c r="E307" s="76"/>
      <c r="F307" s="76" t="s">
        <v>659</v>
      </c>
      <c r="G307" s="76"/>
      <c r="H307" s="76"/>
      <c r="I307" s="76"/>
    </row>
    <row r="308" spans="1:9" ht="19.5" customHeight="1">
      <c r="A308" s="76" t="s">
        <v>1117</v>
      </c>
      <c r="B308" s="76"/>
      <c r="C308" s="76"/>
      <c r="D308" s="76"/>
      <c r="E308" s="76"/>
      <c r="F308" s="76" t="s">
        <v>1136</v>
      </c>
      <c r="G308" s="76"/>
      <c r="H308" s="76"/>
      <c r="I308" s="76"/>
    </row>
    <row r="309" spans="1:9" ht="19.5" customHeight="1">
      <c r="A309" s="76" t="s">
        <v>1118</v>
      </c>
      <c r="B309" s="76"/>
      <c r="C309" s="76"/>
      <c r="D309" s="76"/>
      <c r="E309" s="76"/>
      <c r="F309" s="76" t="s">
        <v>1137</v>
      </c>
      <c r="G309" s="76"/>
      <c r="H309" s="76"/>
      <c r="I309" s="76"/>
    </row>
    <row r="310" spans="1:9" ht="19.5" customHeight="1">
      <c r="A310" s="76" t="s">
        <v>1119</v>
      </c>
      <c r="B310" s="76"/>
      <c r="C310" s="76"/>
      <c r="D310" s="76"/>
      <c r="E310" s="76"/>
      <c r="F310" s="76" t="s">
        <v>1138</v>
      </c>
      <c r="G310" s="76"/>
      <c r="H310" s="76"/>
      <c r="I310" s="76"/>
    </row>
    <row r="311" spans="1:9" ht="19.5" customHeight="1">
      <c r="A311" s="76" t="s">
        <v>1120</v>
      </c>
      <c r="B311" s="76"/>
      <c r="C311" s="76"/>
      <c r="D311" s="76"/>
      <c r="E311" s="76"/>
      <c r="F311" s="76" t="s">
        <v>1139</v>
      </c>
      <c r="G311" s="76"/>
      <c r="H311" s="76"/>
      <c r="I311" s="76"/>
    </row>
    <row r="312" spans="1:9" ht="19.5" customHeight="1">
      <c r="A312" s="76" t="s">
        <v>1121</v>
      </c>
      <c r="B312" s="76"/>
      <c r="C312" s="76"/>
      <c r="D312" s="76"/>
      <c r="E312" s="76"/>
      <c r="F312" s="76" t="s">
        <v>660</v>
      </c>
      <c r="G312" s="76"/>
      <c r="H312" s="76"/>
      <c r="I312" s="76"/>
    </row>
    <row r="313" spans="1:9" ht="19.5" customHeight="1">
      <c r="A313" s="76" t="s">
        <v>656</v>
      </c>
      <c r="B313" s="76"/>
      <c r="C313" s="76"/>
      <c r="D313" s="76"/>
      <c r="E313" s="76"/>
      <c r="F313" s="76" t="s">
        <v>801</v>
      </c>
      <c r="G313" s="76"/>
      <c r="H313" s="76"/>
      <c r="I313" s="76"/>
    </row>
    <row r="314" spans="1:9" ht="19.5" customHeight="1">
      <c r="A314" s="76" t="s">
        <v>1122</v>
      </c>
      <c r="B314" s="76"/>
      <c r="C314" s="76"/>
      <c r="D314" s="76"/>
      <c r="E314" s="76"/>
      <c r="F314" s="76" t="s">
        <v>802</v>
      </c>
      <c r="G314" s="76"/>
      <c r="H314" s="76"/>
      <c r="I314" s="76"/>
    </row>
    <row r="315" spans="1:9" ht="19.5" customHeight="1">
      <c r="A315" s="76" t="s">
        <v>1123</v>
      </c>
      <c r="B315" s="76"/>
      <c r="C315" s="76"/>
      <c r="D315" s="76"/>
      <c r="E315" s="76"/>
      <c r="F315" s="76" t="s">
        <v>803</v>
      </c>
      <c r="G315" s="76"/>
      <c r="H315" s="76"/>
      <c r="I315" s="76"/>
    </row>
    <row r="316" spans="1:9" ht="19.5" customHeight="1">
      <c r="A316" s="76" t="s">
        <v>1124</v>
      </c>
      <c r="B316" s="76"/>
      <c r="C316" s="76"/>
      <c r="D316" s="76"/>
      <c r="E316" s="76"/>
      <c r="F316" s="76" t="s">
        <v>1140</v>
      </c>
      <c r="G316" s="76"/>
      <c r="H316" s="76"/>
      <c r="I316" s="76"/>
    </row>
    <row r="317" spans="1:9" ht="19.5" customHeight="1">
      <c r="A317" s="76" t="s">
        <v>34</v>
      </c>
      <c r="B317" s="76"/>
      <c r="C317" s="76"/>
      <c r="D317" s="76"/>
      <c r="E317" s="76"/>
      <c r="F317" s="76" t="s">
        <v>35</v>
      </c>
      <c r="G317" s="76"/>
      <c r="H317" s="76"/>
      <c r="I317" s="76"/>
    </row>
    <row r="318" spans="1:9" ht="19.5" customHeight="1">
      <c r="A318" s="76" t="s">
        <v>1125</v>
      </c>
      <c r="B318" s="76"/>
      <c r="C318" s="76"/>
      <c r="D318" s="76"/>
      <c r="E318" s="76"/>
      <c r="F318" s="76" t="s">
        <v>36</v>
      </c>
      <c r="G318" s="76"/>
      <c r="H318" s="76"/>
      <c r="I318" s="76"/>
    </row>
    <row r="319" spans="1:9" ht="19.5" customHeight="1">
      <c r="A319" s="76" t="s">
        <v>657</v>
      </c>
      <c r="B319" s="76"/>
      <c r="C319" s="76"/>
      <c r="D319" s="76"/>
      <c r="E319" s="76"/>
      <c r="F319" s="76" t="s">
        <v>1141</v>
      </c>
      <c r="G319" s="76"/>
      <c r="H319" s="76"/>
      <c r="I319" s="76"/>
    </row>
    <row r="320" spans="1:9" ht="19.5" customHeight="1">
      <c r="A320" s="76" t="s">
        <v>1126</v>
      </c>
      <c r="B320" s="76"/>
      <c r="C320" s="76"/>
      <c r="D320" s="76"/>
      <c r="E320" s="76"/>
      <c r="F320" s="76" t="s">
        <v>37</v>
      </c>
      <c r="G320" s="76"/>
      <c r="H320" s="76"/>
      <c r="I320" s="76"/>
    </row>
    <row r="321" spans="1:9" ht="19.5" customHeight="1">
      <c r="A321" s="76" t="s">
        <v>1127</v>
      </c>
      <c r="B321" s="76"/>
      <c r="C321" s="76"/>
      <c r="D321" s="76"/>
      <c r="E321" s="76"/>
      <c r="F321" s="76" t="s">
        <v>38</v>
      </c>
      <c r="G321" s="76"/>
      <c r="H321" s="76"/>
      <c r="I321" s="76"/>
    </row>
    <row r="322" spans="1:9" ht="19.5" customHeight="1">
      <c r="A322" s="76" t="s">
        <v>1128</v>
      </c>
      <c r="B322" s="76"/>
      <c r="C322" s="76"/>
      <c r="D322" s="76"/>
      <c r="E322" s="76"/>
      <c r="F322" s="76" t="s">
        <v>39</v>
      </c>
      <c r="G322" s="76"/>
      <c r="H322" s="76"/>
      <c r="I322" s="76"/>
    </row>
    <row r="323" spans="1:9" ht="19.5" customHeight="1">
      <c r="A323" s="76" t="s">
        <v>1129</v>
      </c>
      <c r="B323" s="76"/>
      <c r="C323" s="76"/>
      <c r="D323" s="76"/>
      <c r="E323" s="76"/>
      <c r="F323" s="76" t="s">
        <v>40</v>
      </c>
      <c r="G323" s="76"/>
      <c r="H323" s="76"/>
      <c r="I323" s="76"/>
    </row>
    <row r="324" spans="1:9" ht="19.5" customHeight="1">
      <c r="A324" s="76" t="s">
        <v>1130</v>
      </c>
      <c r="B324" s="76"/>
      <c r="C324" s="76"/>
      <c r="D324" s="76"/>
      <c r="E324" s="76"/>
      <c r="F324" s="76" t="s">
        <v>41</v>
      </c>
      <c r="G324" s="76"/>
      <c r="H324" s="76"/>
      <c r="I324" s="76"/>
    </row>
    <row r="325" spans="1:9" ht="19.5" customHeight="1">
      <c r="A325" s="76" t="s">
        <v>1131</v>
      </c>
      <c r="B325" s="76"/>
      <c r="C325" s="76"/>
      <c r="D325" s="76"/>
      <c r="E325" s="76"/>
      <c r="F325" s="76" t="s">
        <v>42</v>
      </c>
      <c r="G325" s="76"/>
      <c r="H325" s="76"/>
      <c r="I325" s="76"/>
    </row>
    <row r="326" spans="1:9" ht="19.5" customHeight="1">
      <c r="A326" s="76" t="s">
        <v>658</v>
      </c>
      <c r="B326" s="76"/>
      <c r="C326" s="76"/>
      <c r="D326" s="76"/>
      <c r="E326" s="76"/>
      <c r="F326" s="76" t="s">
        <v>661</v>
      </c>
      <c r="G326" s="76"/>
      <c r="H326" s="76"/>
      <c r="I326" s="76"/>
    </row>
    <row r="327" spans="1:9" ht="19.5" customHeight="1">
      <c r="A327" s="76" t="s">
        <v>801</v>
      </c>
      <c r="B327" s="76"/>
      <c r="C327" s="76"/>
      <c r="D327" s="76"/>
      <c r="E327" s="76"/>
      <c r="F327" s="76" t="s">
        <v>1142</v>
      </c>
      <c r="G327" s="76"/>
      <c r="H327" s="76"/>
      <c r="I327" s="76"/>
    </row>
    <row r="328" spans="1:9" ht="19.5" customHeight="1">
      <c r="A328" s="76" t="s">
        <v>802</v>
      </c>
      <c r="B328" s="76"/>
      <c r="C328" s="76"/>
      <c r="D328" s="76"/>
      <c r="E328" s="76"/>
      <c r="F328" s="76" t="s">
        <v>1143</v>
      </c>
      <c r="G328" s="76"/>
      <c r="H328" s="76"/>
      <c r="I328" s="76"/>
    </row>
    <row r="329" spans="1:9" ht="19.5" customHeight="1">
      <c r="A329" s="76" t="s">
        <v>43</v>
      </c>
      <c r="B329" s="76"/>
      <c r="C329" s="76"/>
      <c r="D329" s="76"/>
      <c r="E329" s="76"/>
      <c r="F329" s="76" t="s">
        <v>1158</v>
      </c>
      <c r="G329" s="76"/>
      <c r="H329" s="76"/>
      <c r="I329" s="76"/>
    </row>
    <row r="330" spans="1:9" ht="19.5" customHeight="1">
      <c r="A330" s="76" t="s">
        <v>44</v>
      </c>
      <c r="B330" s="76"/>
      <c r="C330" s="76"/>
      <c r="D330" s="76"/>
      <c r="E330" s="76"/>
      <c r="F330" s="76" t="s">
        <v>665</v>
      </c>
      <c r="G330" s="76"/>
      <c r="H330" s="76"/>
      <c r="I330" s="76"/>
    </row>
    <row r="331" spans="1:9" ht="19.5" customHeight="1">
      <c r="A331" s="76" t="s">
        <v>45</v>
      </c>
      <c r="B331" s="76"/>
      <c r="C331" s="76"/>
      <c r="D331" s="76"/>
      <c r="E331" s="76"/>
      <c r="F331" s="76" t="s">
        <v>1159</v>
      </c>
      <c r="G331" s="76"/>
      <c r="H331" s="76"/>
      <c r="I331" s="76"/>
    </row>
    <row r="332" spans="1:9" ht="19.5" customHeight="1">
      <c r="A332" s="76" t="s">
        <v>662</v>
      </c>
      <c r="B332" s="76"/>
      <c r="C332" s="76"/>
      <c r="D332" s="76"/>
      <c r="E332" s="76"/>
      <c r="F332" s="76" t="s">
        <v>1160</v>
      </c>
      <c r="G332" s="76"/>
      <c r="H332" s="76"/>
      <c r="I332" s="76"/>
    </row>
    <row r="333" spans="1:9" ht="19.5" customHeight="1">
      <c r="A333" s="76" t="s">
        <v>46</v>
      </c>
      <c r="B333" s="76"/>
      <c r="C333" s="76"/>
      <c r="D333" s="76"/>
      <c r="E333" s="76"/>
      <c r="F333" s="76" t="s">
        <v>1161</v>
      </c>
      <c r="G333" s="76"/>
      <c r="H333" s="76"/>
      <c r="I333" s="76"/>
    </row>
    <row r="334" spans="1:9" ht="19.5" customHeight="1">
      <c r="A334" s="76" t="s">
        <v>47</v>
      </c>
      <c r="B334" s="76"/>
      <c r="C334" s="76"/>
      <c r="D334" s="76"/>
      <c r="E334" s="76"/>
      <c r="F334" s="76" t="s">
        <v>1162</v>
      </c>
      <c r="G334" s="76"/>
      <c r="H334" s="76"/>
      <c r="I334" s="76"/>
    </row>
    <row r="335" spans="1:9" ht="19.5" customHeight="1">
      <c r="A335" s="76" t="s">
        <v>48</v>
      </c>
      <c r="B335" s="76"/>
      <c r="C335" s="76"/>
      <c r="D335" s="76"/>
      <c r="E335" s="76"/>
      <c r="F335" s="76" t="s">
        <v>1163</v>
      </c>
      <c r="G335" s="76"/>
      <c r="H335" s="76"/>
      <c r="I335" s="76"/>
    </row>
    <row r="336" spans="1:9" ht="19.5" customHeight="1">
      <c r="A336" s="76" t="s">
        <v>801</v>
      </c>
      <c r="B336" s="76"/>
      <c r="C336" s="76"/>
      <c r="D336" s="76"/>
      <c r="E336" s="76"/>
      <c r="F336" s="76" t="s">
        <v>1164</v>
      </c>
      <c r="G336" s="76"/>
      <c r="H336" s="76"/>
      <c r="I336" s="76"/>
    </row>
    <row r="337" spans="1:9" ht="19.5" customHeight="1">
      <c r="A337" s="76" t="s">
        <v>802</v>
      </c>
      <c r="B337" s="76"/>
      <c r="C337" s="76"/>
      <c r="D337" s="76"/>
      <c r="E337" s="76"/>
      <c r="F337" s="76" t="s">
        <v>1165</v>
      </c>
      <c r="G337" s="76"/>
      <c r="H337" s="76"/>
      <c r="I337" s="76"/>
    </row>
    <row r="338" spans="1:9" ht="19.5" customHeight="1">
      <c r="A338" s="76" t="s">
        <v>803</v>
      </c>
      <c r="B338" s="76"/>
      <c r="C338" s="76"/>
      <c r="D338" s="76"/>
      <c r="E338" s="76"/>
      <c r="F338" s="76" t="s">
        <v>1166</v>
      </c>
      <c r="G338" s="76"/>
      <c r="H338" s="76"/>
      <c r="I338" s="76"/>
    </row>
    <row r="339" spans="1:9" ht="19.5" customHeight="1">
      <c r="A339" s="76" t="s">
        <v>49</v>
      </c>
      <c r="B339" s="76"/>
      <c r="C339" s="76"/>
      <c r="D339" s="76"/>
      <c r="E339" s="76"/>
      <c r="F339" s="76" t="s">
        <v>1167</v>
      </c>
      <c r="G339" s="76"/>
      <c r="H339" s="76"/>
      <c r="I339" s="76"/>
    </row>
    <row r="340" spans="1:9" ht="19.5" customHeight="1">
      <c r="A340" s="76" t="s">
        <v>663</v>
      </c>
      <c r="B340" s="76"/>
      <c r="C340" s="76"/>
      <c r="D340" s="76"/>
      <c r="E340" s="76"/>
      <c r="F340" s="76" t="s">
        <v>1168</v>
      </c>
      <c r="G340" s="76"/>
      <c r="H340" s="76"/>
      <c r="I340" s="76"/>
    </row>
    <row r="341" spans="1:9" ht="19.5" customHeight="1">
      <c r="A341" s="76" t="s">
        <v>1144</v>
      </c>
      <c r="B341" s="76"/>
      <c r="C341" s="76"/>
      <c r="D341" s="76"/>
      <c r="E341" s="76"/>
      <c r="F341" s="76" t="s">
        <v>1169</v>
      </c>
      <c r="G341" s="76"/>
      <c r="H341" s="76"/>
      <c r="I341" s="76"/>
    </row>
    <row r="342" spans="1:9" ht="19.5" customHeight="1">
      <c r="A342" s="76" t="s">
        <v>1145</v>
      </c>
      <c r="B342" s="76"/>
      <c r="C342" s="76"/>
      <c r="D342" s="76"/>
      <c r="E342" s="76"/>
      <c r="F342" s="76" t="s">
        <v>666</v>
      </c>
      <c r="G342" s="76"/>
      <c r="H342" s="76"/>
      <c r="I342" s="76"/>
    </row>
    <row r="343" spans="1:9" ht="19.5" customHeight="1">
      <c r="A343" s="76" t="s">
        <v>1146</v>
      </c>
      <c r="B343" s="76"/>
      <c r="C343" s="76"/>
      <c r="D343" s="76"/>
      <c r="E343" s="76"/>
      <c r="F343" s="76" t="s">
        <v>1170</v>
      </c>
      <c r="G343" s="76"/>
      <c r="H343" s="76"/>
      <c r="I343" s="76"/>
    </row>
    <row r="344" spans="1:9" ht="19.5" customHeight="1">
      <c r="A344" s="76" t="s">
        <v>1147</v>
      </c>
      <c r="B344" s="76"/>
      <c r="C344" s="76"/>
      <c r="D344" s="76"/>
      <c r="E344" s="76"/>
      <c r="F344" s="76" t="s">
        <v>1171</v>
      </c>
      <c r="G344" s="76"/>
      <c r="H344" s="76"/>
      <c r="I344" s="76"/>
    </row>
    <row r="345" spans="1:9" ht="19.5" customHeight="1">
      <c r="A345" s="76" t="s">
        <v>1148</v>
      </c>
      <c r="B345" s="76"/>
      <c r="C345" s="76"/>
      <c r="D345" s="76"/>
      <c r="E345" s="76"/>
      <c r="F345" s="76" t="s">
        <v>1172</v>
      </c>
      <c r="G345" s="76"/>
      <c r="H345" s="76"/>
      <c r="I345" s="76"/>
    </row>
    <row r="346" spans="1:9" ht="19.5" customHeight="1">
      <c r="A346" s="76" t="s">
        <v>1149</v>
      </c>
      <c r="B346" s="76"/>
      <c r="C346" s="76"/>
      <c r="D346" s="76"/>
      <c r="E346" s="76"/>
      <c r="F346" s="76" t="s">
        <v>1173</v>
      </c>
      <c r="G346" s="76"/>
      <c r="H346" s="76"/>
      <c r="I346" s="76"/>
    </row>
    <row r="347" spans="1:9" ht="19.5" customHeight="1">
      <c r="A347" s="76" t="s">
        <v>1150</v>
      </c>
      <c r="B347" s="76"/>
      <c r="C347" s="76"/>
      <c r="D347" s="76"/>
      <c r="E347" s="76"/>
      <c r="F347" s="76" t="s">
        <v>1174</v>
      </c>
      <c r="G347" s="76"/>
      <c r="H347" s="76"/>
      <c r="I347" s="76"/>
    </row>
    <row r="348" spans="1:9" ht="19.5" customHeight="1">
      <c r="A348" s="76" t="s">
        <v>1151</v>
      </c>
      <c r="B348" s="76"/>
      <c r="C348" s="76"/>
      <c r="D348" s="76"/>
      <c r="E348" s="76"/>
      <c r="F348" s="76" t="s">
        <v>1175</v>
      </c>
      <c r="G348" s="76"/>
      <c r="H348" s="76"/>
      <c r="I348" s="76"/>
    </row>
    <row r="349" spans="1:9" ht="19.5" customHeight="1">
      <c r="A349" s="76" t="s">
        <v>1152</v>
      </c>
      <c r="B349" s="76"/>
      <c r="C349" s="76"/>
      <c r="D349" s="76"/>
      <c r="E349" s="76"/>
      <c r="F349" s="76" t="s">
        <v>50</v>
      </c>
      <c r="G349" s="76"/>
      <c r="H349" s="76"/>
      <c r="I349" s="76"/>
    </row>
    <row r="350" spans="1:9" ht="19.5" customHeight="1">
      <c r="A350" s="76" t="s">
        <v>1153</v>
      </c>
      <c r="B350" s="76"/>
      <c r="C350" s="76"/>
      <c r="D350" s="76"/>
      <c r="E350" s="76"/>
      <c r="F350" s="76" t="s">
        <v>51</v>
      </c>
      <c r="G350" s="76"/>
      <c r="H350" s="76"/>
      <c r="I350" s="76"/>
    </row>
    <row r="351" spans="1:9" ht="19.5" customHeight="1">
      <c r="A351" s="76" t="s">
        <v>1154</v>
      </c>
      <c r="B351" s="76"/>
      <c r="C351" s="76"/>
      <c r="D351" s="76"/>
      <c r="E351" s="76"/>
      <c r="F351" s="76" t="s">
        <v>1176</v>
      </c>
      <c r="G351" s="76"/>
      <c r="H351" s="76"/>
      <c r="I351" s="76"/>
    </row>
    <row r="352" spans="1:9" ht="19.5" customHeight="1">
      <c r="A352" s="76" t="s">
        <v>1155</v>
      </c>
      <c r="B352" s="76"/>
      <c r="C352" s="76"/>
      <c r="D352" s="76"/>
      <c r="E352" s="76"/>
      <c r="F352" s="76" t="s">
        <v>667</v>
      </c>
      <c r="G352" s="76"/>
      <c r="H352" s="76"/>
      <c r="I352" s="76"/>
    </row>
    <row r="353" spans="1:9" ht="19.5" customHeight="1">
      <c r="A353" s="76" t="s">
        <v>664</v>
      </c>
      <c r="B353" s="76"/>
      <c r="C353" s="76"/>
      <c r="D353" s="76"/>
      <c r="E353" s="76"/>
      <c r="F353" s="76" t="s">
        <v>1177</v>
      </c>
      <c r="G353" s="76"/>
      <c r="H353" s="76"/>
      <c r="I353" s="76"/>
    </row>
    <row r="354" spans="1:9" ht="19.5" customHeight="1">
      <c r="A354" s="76" t="s">
        <v>1156</v>
      </c>
      <c r="B354" s="76"/>
      <c r="C354" s="76"/>
      <c r="D354" s="76"/>
      <c r="E354" s="76"/>
      <c r="F354" s="76" t="s">
        <v>1178</v>
      </c>
      <c r="G354" s="76"/>
      <c r="H354" s="76"/>
      <c r="I354" s="76"/>
    </row>
    <row r="355" spans="1:9" ht="19.5" customHeight="1">
      <c r="A355" s="76" t="s">
        <v>1157</v>
      </c>
      <c r="B355" s="76"/>
      <c r="C355" s="76"/>
      <c r="D355" s="76"/>
      <c r="E355" s="76"/>
      <c r="F355" s="76" t="s">
        <v>52</v>
      </c>
      <c r="G355" s="76"/>
      <c r="H355" s="76"/>
      <c r="I355" s="76"/>
    </row>
    <row r="356" spans="1:9" ht="19.5" customHeight="1">
      <c r="A356" s="76" t="s">
        <v>53</v>
      </c>
      <c r="B356" s="76"/>
      <c r="C356" s="76"/>
      <c r="D356" s="76"/>
      <c r="E356" s="76"/>
      <c r="F356" s="76" t="s">
        <v>1190</v>
      </c>
      <c r="G356" s="76"/>
      <c r="H356" s="76"/>
      <c r="I356" s="76"/>
    </row>
    <row r="357" spans="1:9" ht="19.5" customHeight="1">
      <c r="A357" s="76" t="s">
        <v>54</v>
      </c>
      <c r="B357" s="76"/>
      <c r="C357" s="76"/>
      <c r="D357" s="76"/>
      <c r="E357" s="76"/>
      <c r="F357" s="76" t="s">
        <v>1191</v>
      </c>
      <c r="G357" s="76"/>
      <c r="H357" s="76"/>
      <c r="I357" s="76"/>
    </row>
    <row r="358" spans="1:9" ht="19.5" customHeight="1">
      <c r="A358" s="76" t="s">
        <v>55</v>
      </c>
      <c r="B358" s="76"/>
      <c r="C358" s="76"/>
      <c r="D358" s="76"/>
      <c r="E358" s="76"/>
      <c r="F358" s="76" t="s">
        <v>671</v>
      </c>
      <c r="G358" s="76"/>
      <c r="H358" s="76"/>
      <c r="I358" s="76"/>
    </row>
    <row r="359" spans="1:9" ht="19.5" customHeight="1">
      <c r="A359" s="76" t="s">
        <v>668</v>
      </c>
      <c r="B359" s="76"/>
      <c r="C359" s="76"/>
      <c r="D359" s="76"/>
      <c r="E359" s="76"/>
      <c r="F359" s="76" t="s">
        <v>1192</v>
      </c>
      <c r="G359" s="76"/>
      <c r="H359" s="76"/>
      <c r="I359" s="76"/>
    </row>
    <row r="360" spans="1:9" ht="19.5" customHeight="1">
      <c r="A360" s="76" t="s">
        <v>801</v>
      </c>
      <c r="B360" s="76"/>
      <c r="C360" s="76"/>
      <c r="D360" s="76"/>
      <c r="E360" s="76"/>
      <c r="F360" s="76" t="s">
        <v>1193</v>
      </c>
      <c r="G360" s="76"/>
      <c r="H360" s="76"/>
      <c r="I360" s="76"/>
    </row>
    <row r="361" spans="1:9" ht="19.5" customHeight="1">
      <c r="A361" s="76" t="s">
        <v>802</v>
      </c>
      <c r="B361" s="76"/>
      <c r="C361" s="76"/>
      <c r="D361" s="76"/>
      <c r="E361" s="76"/>
      <c r="F361" s="76" t="s">
        <v>1194</v>
      </c>
      <c r="G361" s="76"/>
      <c r="H361" s="76"/>
      <c r="I361" s="76"/>
    </row>
    <row r="362" spans="1:9" ht="19.5" customHeight="1">
      <c r="A362" s="76" t="s">
        <v>803</v>
      </c>
      <c r="B362" s="76"/>
      <c r="C362" s="76"/>
      <c r="D362" s="76"/>
      <c r="E362" s="76"/>
      <c r="F362" s="76" t="s">
        <v>1195</v>
      </c>
      <c r="G362" s="76"/>
      <c r="H362" s="76"/>
      <c r="I362" s="76"/>
    </row>
    <row r="363" spans="1:9" ht="19.5" customHeight="1">
      <c r="A363" s="76" t="s">
        <v>1179</v>
      </c>
      <c r="B363" s="76"/>
      <c r="C363" s="76"/>
      <c r="D363" s="76"/>
      <c r="E363" s="76"/>
      <c r="F363" s="76" t="s">
        <v>1196</v>
      </c>
      <c r="G363" s="76"/>
      <c r="H363" s="76"/>
      <c r="I363" s="76"/>
    </row>
    <row r="364" spans="1:9" ht="19.5" customHeight="1">
      <c r="A364" s="76" t="s">
        <v>1180</v>
      </c>
      <c r="B364" s="76"/>
      <c r="C364" s="76"/>
      <c r="D364" s="76"/>
      <c r="E364" s="76"/>
      <c r="F364" s="76" t="s">
        <v>1197</v>
      </c>
      <c r="G364" s="76"/>
      <c r="H364" s="76"/>
      <c r="I364" s="76"/>
    </row>
    <row r="365" spans="1:9" ht="19.5" customHeight="1">
      <c r="A365" s="76" t="s">
        <v>1181</v>
      </c>
      <c r="B365" s="76"/>
      <c r="C365" s="76"/>
      <c r="D365" s="76"/>
      <c r="E365" s="76"/>
      <c r="F365" s="76" t="s">
        <v>1198</v>
      </c>
      <c r="G365" s="76"/>
      <c r="H365" s="76"/>
      <c r="I365" s="76"/>
    </row>
    <row r="366" spans="1:9" ht="19.5" customHeight="1">
      <c r="A366" s="76" t="s">
        <v>1182</v>
      </c>
      <c r="B366" s="76"/>
      <c r="C366" s="76"/>
      <c r="D366" s="76"/>
      <c r="E366" s="76"/>
      <c r="F366" s="76" t="s">
        <v>1199</v>
      </c>
      <c r="G366" s="76"/>
      <c r="H366" s="76"/>
      <c r="I366" s="76"/>
    </row>
    <row r="367" spans="1:9" ht="19.5" customHeight="1">
      <c r="A367" s="76" t="s">
        <v>809</v>
      </c>
      <c r="B367" s="76"/>
      <c r="C367" s="76"/>
      <c r="D367" s="76"/>
      <c r="E367" s="76"/>
      <c r="F367" s="76" t="s">
        <v>672</v>
      </c>
      <c r="G367" s="76"/>
      <c r="H367" s="76"/>
      <c r="I367" s="76"/>
    </row>
    <row r="368" spans="1:9" ht="19.5" customHeight="1">
      <c r="A368" s="76" t="s">
        <v>1183</v>
      </c>
      <c r="B368" s="76"/>
      <c r="C368" s="76"/>
      <c r="D368" s="76"/>
      <c r="E368" s="76"/>
      <c r="F368" s="76" t="s">
        <v>1200</v>
      </c>
      <c r="G368" s="76"/>
      <c r="H368" s="76"/>
      <c r="I368" s="76"/>
    </row>
    <row r="369" spans="1:9" ht="19.5" customHeight="1">
      <c r="A369" s="76" t="s">
        <v>56</v>
      </c>
      <c r="B369" s="76"/>
      <c r="C369" s="76"/>
      <c r="D369" s="76"/>
      <c r="E369" s="76"/>
      <c r="F369" s="76" t="s">
        <v>1201</v>
      </c>
      <c r="G369" s="76"/>
      <c r="H369" s="76"/>
      <c r="I369" s="76"/>
    </row>
    <row r="370" spans="1:9" ht="19.5" customHeight="1">
      <c r="A370" s="76" t="s">
        <v>57</v>
      </c>
      <c r="B370" s="76"/>
      <c r="C370" s="76"/>
      <c r="D370" s="76"/>
      <c r="E370" s="76"/>
      <c r="F370" s="76" t="s">
        <v>1202</v>
      </c>
      <c r="G370" s="76"/>
      <c r="H370" s="76"/>
      <c r="I370" s="76"/>
    </row>
    <row r="371" spans="1:9" ht="19.5" customHeight="1">
      <c r="A371" s="76" t="s">
        <v>58</v>
      </c>
      <c r="B371" s="76"/>
      <c r="C371" s="76"/>
      <c r="D371" s="76"/>
      <c r="E371" s="76"/>
      <c r="F371" s="76" t="s">
        <v>1203</v>
      </c>
      <c r="G371" s="76"/>
      <c r="H371" s="76"/>
      <c r="I371" s="76"/>
    </row>
    <row r="372" spans="1:9" ht="19.5" customHeight="1">
      <c r="A372" s="76" t="s">
        <v>669</v>
      </c>
      <c r="B372" s="76"/>
      <c r="C372" s="76"/>
      <c r="D372" s="76"/>
      <c r="E372" s="76"/>
      <c r="F372" s="76" t="s">
        <v>1204</v>
      </c>
      <c r="G372" s="76"/>
      <c r="H372" s="76"/>
      <c r="I372" s="76"/>
    </row>
    <row r="373" spans="1:9" ht="19.5" customHeight="1">
      <c r="A373" s="76" t="s">
        <v>801</v>
      </c>
      <c r="B373" s="76"/>
      <c r="C373" s="76"/>
      <c r="D373" s="76"/>
      <c r="E373" s="76"/>
      <c r="F373" s="76" t="s">
        <v>673</v>
      </c>
      <c r="G373" s="76"/>
      <c r="H373" s="76"/>
      <c r="I373" s="76"/>
    </row>
    <row r="374" spans="1:9" ht="19.5" customHeight="1">
      <c r="A374" s="76" t="s">
        <v>802</v>
      </c>
      <c r="B374" s="76"/>
      <c r="C374" s="76"/>
      <c r="D374" s="76"/>
      <c r="E374" s="76"/>
      <c r="F374" s="76" t="s">
        <v>1205</v>
      </c>
      <c r="G374" s="76"/>
      <c r="H374" s="76"/>
      <c r="I374" s="76"/>
    </row>
    <row r="375" spans="1:9" ht="19.5" customHeight="1">
      <c r="A375" s="76" t="s">
        <v>803</v>
      </c>
      <c r="B375" s="76"/>
      <c r="C375" s="76"/>
      <c r="D375" s="76"/>
      <c r="E375" s="76"/>
      <c r="F375" s="76" t="s">
        <v>1206</v>
      </c>
      <c r="G375" s="76"/>
      <c r="H375" s="76"/>
      <c r="I375" s="76"/>
    </row>
    <row r="376" spans="1:9" ht="19.5" customHeight="1">
      <c r="A376" s="76" t="s">
        <v>1184</v>
      </c>
      <c r="B376" s="76"/>
      <c r="C376" s="76"/>
      <c r="D376" s="76"/>
      <c r="E376" s="76"/>
      <c r="F376" s="76" t="s">
        <v>1207</v>
      </c>
      <c r="G376" s="76"/>
      <c r="H376" s="76"/>
      <c r="I376" s="76"/>
    </row>
    <row r="377" spans="1:9" ht="19.5" customHeight="1">
      <c r="A377" s="76" t="s">
        <v>1185</v>
      </c>
      <c r="B377" s="76"/>
      <c r="C377" s="76"/>
      <c r="D377" s="76"/>
      <c r="E377" s="76"/>
      <c r="F377" s="76" t="s">
        <v>1208</v>
      </c>
      <c r="G377" s="76"/>
      <c r="H377" s="76"/>
      <c r="I377" s="76"/>
    </row>
    <row r="378" spans="1:9" ht="19.5" customHeight="1">
      <c r="A378" s="76" t="s">
        <v>1186</v>
      </c>
      <c r="B378" s="76"/>
      <c r="C378" s="76"/>
      <c r="D378" s="76"/>
      <c r="E378" s="76"/>
      <c r="F378" s="76" t="s">
        <v>1209</v>
      </c>
      <c r="G378" s="76"/>
      <c r="H378" s="76"/>
      <c r="I378" s="76"/>
    </row>
    <row r="379" spans="1:9" ht="19.5" customHeight="1">
      <c r="A379" s="76" t="s">
        <v>1187</v>
      </c>
      <c r="B379" s="76"/>
      <c r="C379" s="76"/>
      <c r="D379" s="76"/>
      <c r="E379" s="76"/>
      <c r="F379" s="76" t="s">
        <v>674</v>
      </c>
      <c r="G379" s="76"/>
      <c r="H379" s="76"/>
      <c r="I379" s="76"/>
    </row>
    <row r="380" spans="1:9" ht="19.5" customHeight="1">
      <c r="A380" s="76" t="s">
        <v>1188</v>
      </c>
      <c r="B380" s="76"/>
      <c r="C380" s="76"/>
      <c r="D380" s="76"/>
      <c r="E380" s="76"/>
      <c r="F380" s="76" t="s">
        <v>1210</v>
      </c>
      <c r="G380" s="76"/>
      <c r="H380" s="76"/>
      <c r="I380" s="76"/>
    </row>
    <row r="381" spans="1:9" ht="19.5" customHeight="1">
      <c r="A381" s="76" t="s">
        <v>670</v>
      </c>
      <c r="B381" s="76"/>
      <c r="C381" s="76"/>
      <c r="D381" s="76"/>
      <c r="E381" s="76"/>
      <c r="F381" s="76" t="s">
        <v>1211</v>
      </c>
      <c r="G381" s="76"/>
      <c r="H381" s="76"/>
      <c r="I381" s="76"/>
    </row>
    <row r="382" spans="1:9" ht="19.5" customHeight="1">
      <c r="A382" s="76" t="s">
        <v>1189</v>
      </c>
      <c r="B382" s="76"/>
      <c r="C382" s="76"/>
      <c r="D382" s="76"/>
      <c r="E382" s="76"/>
      <c r="F382" s="76" t="s">
        <v>1212</v>
      </c>
      <c r="G382" s="76"/>
      <c r="H382" s="76"/>
      <c r="I382" s="76"/>
    </row>
    <row r="383" spans="1:9" ht="19.5" customHeight="1">
      <c r="A383" s="76" t="s">
        <v>1213</v>
      </c>
      <c r="B383" s="76"/>
      <c r="C383" s="76"/>
      <c r="D383" s="76"/>
      <c r="E383" s="76"/>
      <c r="F383" s="76" t="s">
        <v>1229</v>
      </c>
      <c r="G383" s="76"/>
      <c r="H383" s="76"/>
      <c r="I383" s="76"/>
    </row>
    <row r="384" spans="1:9" ht="19.5" customHeight="1">
      <c r="A384" s="76" t="s">
        <v>1214</v>
      </c>
      <c r="B384" s="76"/>
      <c r="C384" s="76"/>
      <c r="D384" s="76"/>
      <c r="E384" s="76"/>
      <c r="F384" s="76" t="s">
        <v>1230</v>
      </c>
      <c r="G384" s="76"/>
      <c r="H384" s="76"/>
      <c r="I384" s="76"/>
    </row>
    <row r="385" spans="1:9" ht="19.5" customHeight="1">
      <c r="A385" s="76" t="s">
        <v>675</v>
      </c>
      <c r="B385" s="76"/>
      <c r="C385" s="76"/>
      <c r="D385" s="76"/>
      <c r="E385" s="76"/>
      <c r="F385" s="76" t="s">
        <v>836</v>
      </c>
      <c r="G385" s="76"/>
      <c r="H385" s="76"/>
      <c r="I385" s="76"/>
    </row>
    <row r="386" spans="1:9" ht="19.5" customHeight="1">
      <c r="A386" s="76" t="s">
        <v>1215</v>
      </c>
      <c r="B386" s="76"/>
      <c r="C386" s="76"/>
      <c r="D386" s="76"/>
      <c r="E386" s="76"/>
      <c r="F386" s="76" t="s">
        <v>59</v>
      </c>
      <c r="G386" s="76"/>
      <c r="H386" s="76"/>
      <c r="I386" s="76"/>
    </row>
    <row r="387" spans="1:9" ht="19.5" customHeight="1">
      <c r="A387" s="76" t="s">
        <v>1216</v>
      </c>
      <c r="B387" s="76"/>
      <c r="C387" s="76"/>
      <c r="D387" s="76"/>
      <c r="E387" s="76"/>
      <c r="F387" s="76" t="s">
        <v>60</v>
      </c>
      <c r="G387" s="76"/>
      <c r="H387" s="76"/>
      <c r="I387" s="76"/>
    </row>
    <row r="388" spans="1:9" ht="19.5" customHeight="1">
      <c r="A388" s="76" t="s">
        <v>676</v>
      </c>
      <c r="B388" s="76"/>
      <c r="C388" s="76"/>
      <c r="D388" s="76"/>
      <c r="E388" s="76"/>
      <c r="F388" s="76" t="s">
        <v>809</v>
      </c>
      <c r="G388" s="76"/>
      <c r="H388" s="76"/>
      <c r="I388" s="76"/>
    </row>
    <row r="389" spans="1:9" ht="19.5" customHeight="1">
      <c r="A389" s="76" t="s">
        <v>1217</v>
      </c>
      <c r="B389" s="76"/>
      <c r="C389" s="76"/>
      <c r="D389" s="76"/>
      <c r="E389" s="76"/>
      <c r="F389" s="76" t="s">
        <v>1231</v>
      </c>
      <c r="G389" s="76"/>
      <c r="H389" s="76"/>
      <c r="I389" s="76"/>
    </row>
    <row r="390" spans="1:9" ht="19.5" customHeight="1">
      <c r="A390" s="76" t="s">
        <v>1218</v>
      </c>
      <c r="B390" s="76"/>
      <c r="C390" s="76"/>
      <c r="D390" s="76"/>
      <c r="E390" s="76"/>
      <c r="F390" s="76" t="s">
        <v>61</v>
      </c>
      <c r="G390" s="76"/>
      <c r="H390" s="76"/>
      <c r="I390" s="76"/>
    </row>
    <row r="391" spans="1:9" ht="19.5" customHeight="1">
      <c r="A391" s="76" t="s">
        <v>677</v>
      </c>
      <c r="B391" s="76"/>
      <c r="C391" s="76"/>
      <c r="D391" s="76"/>
      <c r="E391" s="76"/>
      <c r="F391" s="76" t="s">
        <v>62</v>
      </c>
      <c r="G391" s="76"/>
      <c r="H391" s="76"/>
      <c r="I391" s="76"/>
    </row>
    <row r="392" spans="1:9" ht="19.5" customHeight="1">
      <c r="A392" s="76" t="s">
        <v>678</v>
      </c>
      <c r="B392" s="76"/>
      <c r="C392" s="76"/>
      <c r="D392" s="76"/>
      <c r="E392" s="76"/>
      <c r="F392" s="76" t="s">
        <v>63</v>
      </c>
      <c r="G392" s="76"/>
      <c r="H392" s="76"/>
      <c r="I392" s="76"/>
    </row>
    <row r="393" spans="1:9" ht="19.5" customHeight="1">
      <c r="A393" s="76" t="s">
        <v>679</v>
      </c>
      <c r="B393" s="76"/>
      <c r="C393" s="76"/>
      <c r="D393" s="76"/>
      <c r="E393" s="76"/>
      <c r="F393" s="76" t="s">
        <v>64</v>
      </c>
      <c r="G393" s="76"/>
      <c r="H393" s="76"/>
      <c r="I393" s="76"/>
    </row>
    <row r="394" spans="1:9" ht="19.5" customHeight="1">
      <c r="A394" s="76" t="s">
        <v>1219</v>
      </c>
      <c r="B394" s="76"/>
      <c r="C394" s="76"/>
      <c r="D394" s="76"/>
      <c r="E394" s="76"/>
      <c r="F394" s="76" t="s">
        <v>65</v>
      </c>
      <c r="G394" s="76"/>
      <c r="H394" s="76"/>
      <c r="I394" s="76"/>
    </row>
    <row r="395" spans="1:9" ht="19.5" customHeight="1">
      <c r="A395" s="76" t="s">
        <v>1220</v>
      </c>
      <c r="B395" s="76"/>
      <c r="C395" s="76"/>
      <c r="D395" s="76"/>
      <c r="E395" s="76"/>
      <c r="F395" s="76" t="s">
        <v>66</v>
      </c>
      <c r="G395" s="76"/>
      <c r="H395" s="76"/>
      <c r="I395" s="76"/>
    </row>
    <row r="396" spans="1:9" ht="19.5" customHeight="1">
      <c r="A396" s="76" t="s">
        <v>1221</v>
      </c>
      <c r="B396" s="76"/>
      <c r="C396" s="76"/>
      <c r="D396" s="76"/>
      <c r="E396" s="76"/>
      <c r="F396" s="76" t="s">
        <v>682</v>
      </c>
      <c r="G396" s="76"/>
      <c r="H396" s="76"/>
      <c r="I396" s="76"/>
    </row>
    <row r="397" spans="1:9" ht="19.5" customHeight="1">
      <c r="A397" s="76" t="s">
        <v>1222</v>
      </c>
      <c r="B397" s="76"/>
      <c r="C397" s="76"/>
      <c r="D397" s="76"/>
      <c r="E397" s="76"/>
      <c r="F397" s="76" t="s">
        <v>67</v>
      </c>
      <c r="G397" s="76"/>
      <c r="H397" s="76"/>
      <c r="I397" s="76"/>
    </row>
    <row r="398" spans="1:9" ht="19.5" customHeight="1">
      <c r="A398" s="76" t="s">
        <v>1223</v>
      </c>
      <c r="B398" s="76"/>
      <c r="C398" s="76"/>
      <c r="D398" s="76"/>
      <c r="E398" s="76"/>
      <c r="F398" s="76" t="s">
        <v>683</v>
      </c>
      <c r="G398" s="76"/>
      <c r="H398" s="76"/>
      <c r="I398" s="76"/>
    </row>
    <row r="399" spans="1:9" ht="19.5" customHeight="1">
      <c r="A399" s="76" t="s">
        <v>680</v>
      </c>
      <c r="B399" s="76"/>
      <c r="C399" s="76"/>
      <c r="D399" s="76"/>
      <c r="E399" s="76"/>
      <c r="F399" s="76" t="s">
        <v>1232</v>
      </c>
      <c r="G399" s="76"/>
      <c r="H399" s="76"/>
      <c r="I399" s="76"/>
    </row>
    <row r="400" spans="1:9" ht="19.5" customHeight="1">
      <c r="A400" s="76" t="s">
        <v>68</v>
      </c>
      <c r="B400" s="76"/>
      <c r="C400" s="76"/>
      <c r="D400" s="76"/>
      <c r="E400" s="76"/>
      <c r="F400" s="76" t="s">
        <v>1233</v>
      </c>
      <c r="G400" s="76"/>
      <c r="H400" s="76"/>
      <c r="I400" s="76"/>
    </row>
    <row r="401" spans="1:9" ht="19.5" customHeight="1">
      <c r="A401" s="76" t="s">
        <v>681</v>
      </c>
      <c r="B401" s="76"/>
      <c r="C401" s="76"/>
      <c r="D401" s="76"/>
      <c r="E401" s="76"/>
      <c r="F401" s="76" t="s">
        <v>1234</v>
      </c>
      <c r="G401" s="76"/>
      <c r="H401" s="76"/>
      <c r="I401" s="76"/>
    </row>
    <row r="402" spans="1:9" ht="19.5" customHeight="1">
      <c r="A402" s="76" t="s">
        <v>801</v>
      </c>
      <c r="B402" s="76"/>
      <c r="C402" s="76"/>
      <c r="D402" s="76"/>
      <c r="E402" s="76"/>
      <c r="F402" s="76" t="s">
        <v>1235</v>
      </c>
      <c r="G402" s="76"/>
      <c r="H402" s="76"/>
      <c r="I402" s="76"/>
    </row>
    <row r="403" spans="1:9" ht="19.5" customHeight="1">
      <c r="A403" s="76" t="s">
        <v>802</v>
      </c>
      <c r="B403" s="76"/>
      <c r="C403" s="76"/>
      <c r="D403" s="76"/>
      <c r="E403" s="76"/>
      <c r="F403" s="76" t="s">
        <v>1236</v>
      </c>
      <c r="G403" s="76"/>
      <c r="H403" s="76"/>
      <c r="I403" s="76"/>
    </row>
    <row r="404" spans="1:9" ht="19.5" customHeight="1">
      <c r="A404" s="76" t="s">
        <v>803</v>
      </c>
      <c r="B404" s="76"/>
      <c r="C404" s="76"/>
      <c r="D404" s="76"/>
      <c r="E404" s="76"/>
      <c r="F404" s="76" t="s">
        <v>1237</v>
      </c>
      <c r="G404" s="76"/>
      <c r="H404" s="76"/>
      <c r="I404" s="76"/>
    </row>
    <row r="405" spans="1:9" ht="19.5" customHeight="1">
      <c r="A405" s="76" t="s">
        <v>1224</v>
      </c>
      <c r="B405" s="76"/>
      <c r="C405" s="76"/>
      <c r="D405" s="76"/>
      <c r="E405" s="76"/>
      <c r="F405" s="76" t="s">
        <v>1238</v>
      </c>
      <c r="G405" s="76"/>
      <c r="H405" s="76"/>
      <c r="I405" s="76"/>
    </row>
    <row r="406" spans="1:9" ht="19.5" customHeight="1">
      <c r="A406" s="76" t="s">
        <v>1225</v>
      </c>
      <c r="B406" s="76"/>
      <c r="C406" s="76"/>
      <c r="D406" s="76"/>
      <c r="E406" s="76"/>
      <c r="F406" s="76" t="s">
        <v>1239</v>
      </c>
      <c r="G406" s="76"/>
      <c r="H406" s="76"/>
      <c r="I406" s="76"/>
    </row>
    <row r="407" spans="1:9" ht="19.5" customHeight="1">
      <c r="A407" s="76" t="s">
        <v>1226</v>
      </c>
      <c r="B407" s="76"/>
      <c r="C407" s="76"/>
      <c r="D407" s="76"/>
      <c r="E407" s="76"/>
      <c r="F407" s="76" t="s">
        <v>1240</v>
      </c>
      <c r="G407" s="76"/>
      <c r="H407" s="76"/>
      <c r="I407" s="76"/>
    </row>
    <row r="408" spans="1:9" ht="19.5" customHeight="1">
      <c r="A408" s="76" t="s">
        <v>1227</v>
      </c>
      <c r="B408" s="76"/>
      <c r="C408" s="76"/>
      <c r="D408" s="76"/>
      <c r="E408" s="76"/>
      <c r="F408" s="76" t="s">
        <v>1241</v>
      </c>
      <c r="G408" s="76"/>
      <c r="H408" s="76"/>
      <c r="I408" s="76"/>
    </row>
    <row r="409" spans="1:9" ht="19.5" customHeight="1">
      <c r="A409" s="76" t="s">
        <v>1228</v>
      </c>
      <c r="B409" s="76"/>
      <c r="C409" s="76"/>
      <c r="D409" s="76"/>
      <c r="E409" s="76"/>
      <c r="F409" s="76" t="s">
        <v>1242</v>
      </c>
      <c r="G409" s="76"/>
      <c r="H409" s="76"/>
      <c r="I409" s="76"/>
    </row>
    <row r="410" spans="1:9" ht="19.5" customHeight="1">
      <c r="A410" s="76" t="s">
        <v>684</v>
      </c>
      <c r="B410" s="76"/>
      <c r="C410" s="76"/>
      <c r="D410" s="76"/>
      <c r="E410" s="76"/>
      <c r="F410" s="76" t="s">
        <v>1258</v>
      </c>
      <c r="G410" s="76"/>
      <c r="H410" s="76"/>
      <c r="I410" s="76"/>
    </row>
    <row r="411" spans="1:9" ht="19.5" customHeight="1">
      <c r="A411" s="76" t="s">
        <v>685</v>
      </c>
      <c r="B411" s="76"/>
      <c r="C411" s="76"/>
      <c r="D411" s="76"/>
      <c r="E411" s="76"/>
      <c r="F411" s="76" t="s">
        <v>1259</v>
      </c>
      <c r="G411" s="76"/>
      <c r="H411" s="76"/>
      <c r="I411" s="76"/>
    </row>
    <row r="412" spans="1:9" ht="19.5" customHeight="1">
      <c r="A412" s="76" t="s">
        <v>1243</v>
      </c>
      <c r="B412" s="76"/>
      <c r="C412" s="76"/>
      <c r="D412" s="76"/>
      <c r="E412" s="76"/>
      <c r="F412" s="76" t="s">
        <v>1260</v>
      </c>
      <c r="G412" s="76"/>
      <c r="H412" s="76"/>
      <c r="I412" s="76"/>
    </row>
    <row r="413" spans="1:9" ht="19.5" customHeight="1">
      <c r="A413" s="76" t="s">
        <v>1244</v>
      </c>
      <c r="B413" s="76"/>
      <c r="C413" s="76"/>
      <c r="D413" s="76"/>
      <c r="E413" s="76"/>
      <c r="F413" s="76" t="s">
        <v>69</v>
      </c>
      <c r="G413" s="76"/>
      <c r="H413" s="76"/>
      <c r="I413" s="76"/>
    </row>
    <row r="414" spans="1:9" ht="19.5" customHeight="1">
      <c r="A414" s="76" t="s">
        <v>686</v>
      </c>
      <c r="B414" s="76"/>
      <c r="C414" s="76"/>
      <c r="D414" s="76"/>
      <c r="E414" s="76"/>
      <c r="F414" s="76" t="s">
        <v>1261</v>
      </c>
      <c r="G414" s="76"/>
      <c r="H414" s="76"/>
      <c r="I414" s="76"/>
    </row>
    <row r="415" spans="1:9" ht="19.5" customHeight="1">
      <c r="A415" s="76" t="s">
        <v>687</v>
      </c>
      <c r="B415" s="76"/>
      <c r="C415" s="76"/>
      <c r="D415" s="76"/>
      <c r="E415" s="76"/>
      <c r="F415" s="76" t="s">
        <v>1262</v>
      </c>
      <c r="G415" s="76"/>
      <c r="H415" s="76"/>
      <c r="I415" s="76"/>
    </row>
    <row r="416" spans="1:9" ht="19.5" customHeight="1">
      <c r="A416" s="76" t="s">
        <v>70</v>
      </c>
      <c r="B416" s="76"/>
      <c r="C416" s="76"/>
      <c r="D416" s="76"/>
      <c r="E416" s="76"/>
      <c r="F416" s="76" t="s">
        <v>1263</v>
      </c>
      <c r="G416" s="76"/>
      <c r="H416" s="76"/>
      <c r="I416" s="76"/>
    </row>
    <row r="417" spans="1:9" ht="19.5" customHeight="1">
      <c r="A417" s="76" t="s">
        <v>71</v>
      </c>
      <c r="B417" s="76"/>
      <c r="C417" s="76"/>
      <c r="D417" s="76"/>
      <c r="E417" s="76"/>
      <c r="F417" s="76" t="s">
        <v>1264</v>
      </c>
      <c r="G417" s="76"/>
      <c r="H417" s="76"/>
      <c r="I417" s="76"/>
    </row>
    <row r="418" spans="1:9" ht="19.5" customHeight="1">
      <c r="A418" s="76" t="s">
        <v>688</v>
      </c>
      <c r="B418" s="76"/>
      <c r="C418" s="76"/>
      <c r="D418" s="76"/>
      <c r="E418" s="76"/>
      <c r="F418" s="76" t="s">
        <v>1265</v>
      </c>
      <c r="G418" s="76"/>
      <c r="H418" s="76"/>
      <c r="I418" s="76"/>
    </row>
    <row r="419" spans="1:9" ht="19.5" customHeight="1">
      <c r="A419" s="76" t="s">
        <v>1232</v>
      </c>
      <c r="B419" s="76"/>
      <c r="C419" s="76"/>
      <c r="D419" s="76"/>
      <c r="E419" s="76"/>
      <c r="F419" s="76" t="s">
        <v>1266</v>
      </c>
      <c r="G419" s="76"/>
      <c r="H419" s="76"/>
      <c r="I419" s="76"/>
    </row>
    <row r="420" spans="1:9" ht="19.5" customHeight="1">
      <c r="A420" s="76" t="s">
        <v>1233</v>
      </c>
      <c r="B420" s="76"/>
      <c r="C420" s="76"/>
      <c r="D420" s="76"/>
      <c r="E420" s="76"/>
      <c r="F420" s="76" t="s">
        <v>689</v>
      </c>
      <c r="G420" s="76"/>
      <c r="H420" s="76"/>
      <c r="I420" s="76"/>
    </row>
    <row r="421" spans="1:9" ht="19.5" customHeight="1">
      <c r="A421" s="76" t="s">
        <v>1234</v>
      </c>
      <c r="B421" s="76"/>
      <c r="C421" s="76"/>
      <c r="D421" s="76"/>
      <c r="E421" s="76"/>
      <c r="F421" s="76" t="s">
        <v>1232</v>
      </c>
      <c r="G421" s="76"/>
      <c r="H421" s="76"/>
      <c r="I421" s="76"/>
    </row>
    <row r="422" spans="1:9" ht="19.5" customHeight="1">
      <c r="A422" s="76" t="s">
        <v>1245</v>
      </c>
      <c r="B422" s="76"/>
      <c r="C422" s="76"/>
      <c r="D422" s="76"/>
      <c r="E422" s="76"/>
      <c r="F422" s="76" t="s">
        <v>1233</v>
      </c>
      <c r="G422" s="76"/>
      <c r="H422" s="76"/>
      <c r="I422" s="76"/>
    </row>
    <row r="423" spans="1:9" ht="19.5" customHeight="1">
      <c r="A423" s="76" t="s">
        <v>1246</v>
      </c>
      <c r="B423" s="76"/>
      <c r="C423" s="76"/>
      <c r="D423" s="76"/>
      <c r="E423" s="76"/>
      <c r="F423" s="76" t="s">
        <v>1234</v>
      </c>
      <c r="G423" s="76"/>
      <c r="H423" s="76"/>
      <c r="I423" s="76"/>
    </row>
    <row r="424" spans="1:9" ht="19.5" customHeight="1">
      <c r="A424" s="76" t="s">
        <v>72</v>
      </c>
      <c r="B424" s="76"/>
      <c r="C424" s="76"/>
      <c r="D424" s="76"/>
      <c r="E424" s="76"/>
      <c r="F424" s="76" t="s">
        <v>1267</v>
      </c>
      <c r="G424" s="76"/>
      <c r="H424" s="76"/>
      <c r="I424" s="76"/>
    </row>
    <row r="425" spans="1:9" ht="19.5" customHeight="1">
      <c r="A425" s="76" t="s">
        <v>1247</v>
      </c>
      <c r="B425" s="76"/>
      <c r="C425" s="76"/>
      <c r="D425" s="76"/>
      <c r="E425" s="76"/>
      <c r="F425" s="76" t="s">
        <v>1268</v>
      </c>
      <c r="G425" s="76"/>
      <c r="H425" s="76"/>
      <c r="I425" s="76"/>
    </row>
    <row r="426" spans="1:9" ht="19.5" customHeight="1">
      <c r="A426" s="76" t="s">
        <v>1248</v>
      </c>
      <c r="B426" s="76"/>
      <c r="C426" s="76"/>
      <c r="D426" s="76"/>
      <c r="E426" s="76"/>
      <c r="F426" s="76" t="s">
        <v>1269</v>
      </c>
      <c r="G426" s="76"/>
      <c r="H426" s="76"/>
      <c r="I426" s="76"/>
    </row>
    <row r="427" spans="1:9" ht="19.5" customHeight="1">
      <c r="A427" s="76" t="s">
        <v>1249</v>
      </c>
      <c r="B427" s="76"/>
      <c r="C427" s="76"/>
      <c r="D427" s="76"/>
      <c r="E427" s="76"/>
      <c r="F427" s="76" t="s">
        <v>1270</v>
      </c>
      <c r="G427" s="76"/>
      <c r="H427" s="76"/>
      <c r="I427" s="76"/>
    </row>
    <row r="428" spans="1:9" ht="19.5" customHeight="1">
      <c r="A428" s="76" t="s">
        <v>1250</v>
      </c>
      <c r="B428" s="76"/>
      <c r="C428" s="76"/>
      <c r="D428" s="76"/>
      <c r="E428" s="76"/>
      <c r="F428" s="76" t="s">
        <v>1271</v>
      </c>
      <c r="G428" s="76"/>
      <c r="H428" s="76"/>
      <c r="I428" s="76"/>
    </row>
    <row r="429" spans="1:9" ht="19.5" customHeight="1">
      <c r="A429" s="76" t="s">
        <v>1251</v>
      </c>
      <c r="B429" s="76"/>
      <c r="C429" s="76"/>
      <c r="D429" s="76"/>
      <c r="E429" s="76"/>
      <c r="F429" s="76" t="s">
        <v>1272</v>
      </c>
      <c r="G429" s="76"/>
      <c r="H429" s="76"/>
      <c r="I429" s="76"/>
    </row>
    <row r="430" spans="1:9" ht="19.5" customHeight="1">
      <c r="A430" s="76" t="s">
        <v>1252</v>
      </c>
      <c r="B430" s="76"/>
      <c r="C430" s="76"/>
      <c r="D430" s="76"/>
      <c r="E430" s="76"/>
      <c r="F430" s="76" t="s">
        <v>1273</v>
      </c>
      <c r="G430" s="76"/>
      <c r="H430" s="76"/>
      <c r="I430" s="76"/>
    </row>
    <row r="431" spans="1:9" ht="19.5" customHeight="1">
      <c r="A431" s="76" t="s">
        <v>73</v>
      </c>
      <c r="B431" s="76"/>
      <c r="C431" s="76"/>
      <c r="D431" s="76"/>
      <c r="E431" s="76"/>
      <c r="F431" s="76" t="s">
        <v>1274</v>
      </c>
      <c r="G431" s="76"/>
      <c r="H431" s="76"/>
      <c r="I431" s="76"/>
    </row>
    <row r="432" spans="1:9" ht="19.5" customHeight="1">
      <c r="A432" s="76" t="s">
        <v>1253</v>
      </c>
      <c r="B432" s="76"/>
      <c r="C432" s="76"/>
      <c r="D432" s="76"/>
      <c r="E432" s="76"/>
      <c r="F432" s="76" t="s">
        <v>1275</v>
      </c>
      <c r="G432" s="76"/>
      <c r="H432" s="76"/>
      <c r="I432" s="76"/>
    </row>
    <row r="433" spans="1:9" ht="19.5" customHeight="1">
      <c r="A433" s="76" t="s">
        <v>1254</v>
      </c>
      <c r="B433" s="76"/>
      <c r="C433" s="76"/>
      <c r="D433" s="76"/>
      <c r="E433" s="76"/>
      <c r="F433" s="76" t="s">
        <v>1276</v>
      </c>
      <c r="G433" s="76"/>
      <c r="H433" s="76"/>
      <c r="I433" s="76"/>
    </row>
    <row r="434" spans="1:9" ht="19.5" customHeight="1">
      <c r="A434" s="76" t="s">
        <v>1255</v>
      </c>
      <c r="B434" s="76"/>
      <c r="C434" s="76"/>
      <c r="D434" s="76"/>
      <c r="E434" s="76"/>
      <c r="F434" s="76" t="s">
        <v>1277</v>
      </c>
      <c r="G434" s="76"/>
      <c r="H434" s="76"/>
      <c r="I434" s="76"/>
    </row>
    <row r="435" spans="1:9" ht="19.5" customHeight="1">
      <c r="A435" s="76" t="s">
        <v>1256</v>
      </c>
      <c r="B435" s="76"/>
      <c r="C435" s="76"/>
      <c r="D435" s="76"/>
      <c r="E435" s="76"/>
      <c r="F435" s="76" t="s">
        <v>1278</v>
      </c>
      <c r="G435" s="76"/>
      <c r="H435" s="76"/>
      <c r="I435" s="76"/>
    </row>
    <row r="436" spans="1:9" ht="19.5" customHeight="1">
      <c r="A436" s="76" t="s">
        <v>1257</v>
      </c>
      <c r="B436" s="76"/>
      <c r="C436" s="76"/>
      <c r="D436" s="76"/>
      <c r="E436" s="76"/>
      <c r="F436" s="76" t="s">
        <v>1279</v>
      </c>
      <c r="G436" s="76"/>
      <c r="H436" s="76"/>
      <c r="I436" s="76"/>
    </row>
    <row r="437" spans="1:9" ht="19.5" customHeight="1">
      <c r="A437" s="76" t="s">
        <v>1280</v>
      </c>
      <c r="B437" s="76"/>
      <c r="C437" s="76"/>
      <c r="D437" s="76"/>
      <c r="E437" s="76"/>
      <c r="F437" s="76" t="s">
        <v>1302</v>
      </c>
      <c r="G437" s="76"/>
      <c r="H437" s="76"/>
      <c r="I437" s="76"/>
    </row>
    <row r="438" spans="1:9" ht="19.5" customHeight="1">
      <c r="A438" s="76" t="s">
        <v>1281</v>
      </c>
      <c r="B438" s="76"/>
      <c r="C438" s="76"/>
      <c r="D438" s="76"/>
      <c r="E438" s="76"/>
      <c r="F438" s="76" t="s">
        <v>1303</v>
      </c>
      <c r="G438" s="76"/>
      <c r="H438" s="76"/>
      <c r="I438" s="76"/>
    </row>
    <row r="439" spans="1:9" ht="19.5" customHeight="1">
      <c r="A439" s="76" t="s">
        <v>1282</v>
      </c>
      <c r="B439" s="76"/>
      <c r="C439" s="76"/>
      <c r="D439" s="76"/>
      <c r="E439" s="76"/>
      <c r="F439" s="76" t="s">
        <v>74</v>
      </c>
      <c r="G439" s="76"/>
      <c r="H439" s="76"/>
      <c r="I439" s="76"/>
    </row>
    <row r="440" spans="1:9" ht="19.5" customHeight="1">
      <c r="A440" s="76" t="s">
        <v>1283</v>
      </c>
      <c r="B440" s="76"/>
      <c r="C440" s="76"/>
      <c r="D440" s="76"/>
      <c r="E440" s="76"/>
      <c r="F440" s="76" t="s">
        <v>1304</v>
      </c>
      <c r="G440" s="76"/>
      <c r="H440" s="76"/>
      <c r="I440" s="76"/>
    </row>
    <row r="441" spans="1:9" ht="19.5" customHeight="1">
      <c r="A441" s="76" t="s">
        <v>1284</v>
      </c>
      <c r="B441" s="76"/>
      <c r="C441" s="76"/>
      <c r="D441" s="76"/>
      <c r="E441" s="76"/>
      <c r="F441" s="76" t="s">
        <v>1305</v>
      </c>
      <c r="G441" s="76"/>
      <c r="H441" s="76"/>
      <c r="I441" s="76"/>
    </row>
    <row r="442" spans="1:9" ht="19.5" customHeight="1">
      <c r="A442" s="76" t="s">
        <v>1285</v>
      </c>
      <c r="B442" s="76"/>
      <c r="C442" s="76"/>
      <c r="D442" s="76"/>
      <c r="E442" s="76"/>
      <c r="F442" s="76" t="s">
        <v>1306</v>
      </c>
      <c r="G442" s="76"/>
      <c r="H442" s="76"/>
      <c r="I442" s="76"/>
    </row>
    <row r="443" spans="1:9" ht="19.5" customHeight="1">
      <c r="A443" s="76" t="s">
        <v>1286</v>
      </c>
      <c r="B443" s="76"/>
      <c r="C443" s="76"/>
      <c r="D443" s="76"/>
      <c r="E443" s="76"/>
      <c r="F443" s="76" t="s">
        <v>1307</v>
      </c>
      <c r="G443" s="76"/>
      <c r="H443" s="76"/>
      <c r="I443" s="76"/>
    </row>
    <row r="444" spans="1:9" ht="19.5" customHeight="1">
      <c r="A444" s="76" t="s">
        <v>1287</v>
      </c>
      <c r="B444" s="76"/>
      <c r="C444" s="76"/>
      <c r="D444" s="76"/>
      <c r="E444" s="76"/>
      <c r="F444" s="76" t="s">
        <v>1308</v>
      </c>
      <c r="G444" s="76"/>
      <c r="H444" s="76"/>
      <c r="I444" s="76"/>
    </row>
    <row r="445" spans="1:9" ht="19.5" customHeight="1">
      <c r="A445" s="76" t="s">
        <v>1288</v>
      </c>
      <c r="B445" s="76"/>
      <c r="C445" s="76"/>
      <c r="D445" s="76"/>
      <c r="E445" s="76"/>
      <c r="F445" s="76" t="s">
        <v>1283</v>
      </c>
      <c r="G445" s="76"/>
      <c r="H445" s="76"/>
      <c r="I445" s="76"/>
    </row>
    <row r="446" spans="1:9" ht="19.5" customHeight="1">
      <c r="A446" s="76" t="s">
        <v>1289</v>
      </c>
      <c r="B446" s="76"/>
      <c r="C446" s="76"/>
      <c r="D446" s="76"/>
      <c r="E446" s="76"/>
      <c r="F446" s="76" t="s">
        <v>1309</v>
      </c>
      <c r="G446" s="76"/>
      <c r="H446" s="76"/>
      <c r="I446" s="76"/>
    </row>
    <row r="447" spans="1:9" ht="19.5" customHeight="1">
      <c r="A447" s="76" t="s">
        <v>75</v>
      </c>
      <c r="B447" s="76"/>
      <c r="C447" s="76"/>
      <c r="D447" s="76"/>
      <c r="E447" s="76"/>
      <c r="F447" s="76" t="s">
        <v>1310</v>
      </c>
      <c r="G447" s="76"/>
      <c r="H447" s="76"/>
      <c r="I447" s="76"/>
    </row>
    <row r="448" spans="1:9" ht="19.5" customHeight="1">
      <c r="A448" s="76" t="s">
        <v>1290</v>
      </c>
      <c r="B448" s="76"/>
      <c r="C448" s="76"/>
      <c r="D448" s="76"/>
      <c r="E448" s="76"/>
      <c r="F448" s="76" t="s">
        <v>1311</v>
      </c>
      <c r="G448" s="76"/>
      <c r="H448" s="76"/>
      <c r="I448" s="76"/>
    </row>
    <row r="449" spans="1:9" ht="19.5" customHeight="1">
      <c r="A449" s="76" t="s">
        <v>690</v>
      </c>
      <c r="B449" s="76"/>
      <c r="C449" s="76"/>
      <c r="D449" s="76"/>
      <c r="E449" s="76"/>
      <c r="F449" s="76" t="s">
        <v>691</v>
      </c>
      <c r="G449" s="76"/>
      <c r="H449" s="76"/>
      <c r="I449" s="76"/>
    </row>
    <row r="450" spans="1:9" ht="19.5" customHeight="1">
      <c r="A450" s="76" t="s">
        <v>1232</v>
      </c>
      <c r="B450" s="76"/>
      <c r="C450" s="76"/>
      <c r="D450" s="76"/>
      <c r="E450" s="76"/>
      <c r="F450" s="76" t="s">
        <v>1232</v>
      </c>
      <c r="G450" s="76"/>
      <c r="H450" s="76"/>
      <c r="I450" s="76"/>
    </row>
    <row r="451" spans="1:9" ht="19.5" customHeight="1">
      <c r="A451" s="76" t="s">
        <v>1233</v>
      </c>
      <c r="B451" s="76"/>
      <c r="C451" s="76"/>
      <c r="D451" s="76"/>
      <c r="E451" s="76"/>
      <c r="F451" s="76" t="s">
        <v>1233</v>
      </c>
      <c r="G451" s="76"/>
      <c r="H451" s="76"/>
      <c r="I451" s="76"/>
    </row>
    <row r="452" spans="1:9" ht="19.5" customHeight="1">
      <c r="A452" s="76" t="s">
        <v>1234</v>
      </c>
      <c r="B452" s="76"/>
      <c r="C452" s="76"/>
      <c r="D452" s="76"/>
      <c r="E452" s="76"/>
      <c r="F452" s="76" t="s">
        <v>1234</v>
      </c>
      <c r="G452" s="76"/>
      <c r="H452" s="76"/>
      <c r="I452" s="76"/>
    </row>
    <row r="453" spans="1:9" ht="19.5" customHeight="1">
      <c r="A453" s="76" t="s">
        <v>1291</v>
      </c>
      <c r="B453" s="76"/>
      <c r="C453" s="76"/>
      <c r="D453" s="76"/>
      <c r="E453" s="76"/>
      <c r="F453" s="76" t="s">
        <v>1312</v>
      </c>
      <c r="G453" s="76"/>
      <c r="H453" s="76"/>
      <c r="I453" s="76"/>
    </row>
    <row r="454" spans="1:9" ht="19.5" customHeight="1">
      <c r="A454" s="76" t="s">
        <v>1292</v>
      </c>
      <c r="B454" s="76"/>
      <c r="C454" s="76"/>
      <c r="D454" s="76"/>
      <c r="E454" s="76"/>
      <c r="F454" s="76" t="s">
        <v>1313</v>
      </c>
      <c r="G454" s="76"/>
      <c r="H454" s="76"/>
      <c r="I454" s="76"/>
    </row>
    <row r="455" spans="1:9" ht="19.5" customHeight="1">
      <c r="A455" s="76" t="s">
        <v>1293</v>
      </c>
      <c r="B455" s="76"/>
      <c r="C455" s="76"/>
      <c r="D455" s="76"/>
      <c r="E455" s="76"/>
      <c r="F455" s="76" t="s">
        <v>1314</v>
      </c>
      <c r="G455" s="76"/>
      <c r="H455" s="76"/>
      <c r="I455" s="76"/>
    </row>
    <row r="456" spans="1:9" ht="19.5" customHeight="1">
      <c r="A456" s="76" t="s">
        <v>1294</v>
      </c>
      <c r="B456" s="76"/>
      <c r="C456" s="76"/>
      <c r="D456" s="76"/>
      <c r="E456" s="76"/>
      <c r="F456" s="76" t="s">
        <v>1315</v>
      </c>
      <c r="G456" s="76"/>
      <c r="H456" s="76"/>
      <c r="I456" s="76"/>
    </row>
    <row r="457" spans="1:9" ht="19.5" customHeight="1">
      <c r="A457" s="76" t="s">
        <v>1295</v>
      </c>
      <c r="B457" s="76"/>
      <c r="C457" s="76"/>
      <c r="D457" s="76"/>
      <c r="E457" s="76"/>
      <c r="F457" s="76" t="s">
        <v>76</v>
      </c>
      <c r="G457" s="76"/>
      <c r="H457" s="76"/>
      <c r="I457" s="76"/>
    </row>
    <row r="458" spans="1:9" ht="19.5" customHeight="1">
      <c r="A458" s="76" t="s">
        <v>1296</v>
      </c>
      <c r="B458" s="76"/>
      <c r="C458" s="76"/>
      <c r="D458" s="76"/>
      <c r="E458" s="76"/>
      <c r="F458" s="76" t="s">
        <v>1316</v>
      </c>
      <c r="G458" s="76"/>
      <c r="H458" s="76"/>
      <c r="I458" s="76"/>
    </row>
    <row r="459" spans="1:9" ht="19.5" customHeight="1">
      <c r="A459" s="76" t="s">
        <v>1297</v>
      </c>
      <c r="B459" s="76"/>
      <c r="C459" s="76"/>
      <c r="D459" s="76"/>
      <c r="E459" s="76"/>
      <c r="F459" s="76" t="s">
        <v>1317</v>
      </c>
      <c r="G459" s="76"/>
      <c r="H459" s="76"/>
      <c r="I459" s="76"/>
    </row>
    <row r="460" spans="1:9" ht="19.5" customHeight="1">
      <c r="A460" s="76" t="s">
        <v>1298</v>
      </c>
      <c r="B460" s="76"/>
      <c r="C460" s="76"/>
      <c r="D460" s="76"/>
      <c r="E460" s="76"/>
      <c r="F460" s="76" t="s">
        <v>692</v>
      </c>
      <c r="G460" s="76"/>
      <c r="H460" s="76"/>
      <c r="I460" s="76"/>
    </row>
    <row r="461" spans="1:9" ht="19.5" customHeight="1">
      <c r="A461" s="76" t="s">
        <v>1299</v>
      </c>
      <c r="B461" s="76"/>
      <c r="C461" s="76"/>
      <c r="D461" s="76"/>
      <c r="E461" s="76"/>
      <c r="F461" s="76" t="s">
        <v>1232</v>
      </c>
      <c r="G461" s="76"/>
      <c r="H461" s="76"/>
      <c r="I461" s="76"/>
    </row>
    <row r="462" spans="1:9" ht="19.5" customHeight="1">
      <c r="A462" s="76" t="s">
        <v>1300</v>
      </c>
      <c r="B462" s="76"/>
      <c r="C462" s="76"/>
      <c r="D462" s="76"/>
      <c r="E462" s="76"/>
      <c r="F462" s="76" t="s">
        <v>1233</v>
      </c>
      <c r="G462" s="76"/>
      <c r="H462" s="76"/>
      <c r="I462" s="76"/>
    </row>
    <row r="463" spans="1:9" ht="19.5" customHeight="1">
      <c r="A463" s="76" t="s">
        <v>1301</v>
      </c>
      <c r="B463" s="76"/>
      <c r="C463" s="76"/>
      <c r="D463" s="76"/>
      <c r="E463" s="76"/>
      <c r="F463" s="76" t="s">
        <v>1234</v>
      </c>
      <c r="G463" s="76"/>
      <c r="H463" s="76"/>
      <c r="I463" s="76"/>
    </row>
    <row r="464" spans="1:9" ht="19.5" customHeight="1">
      <c r="A464" s="76" t="s">
        <v>1318</v>
      </c>
      <c r="B464" s="76"/>
      <c r="C464" s="76"/>
      <c r="D464" s="76"/>
      <c r="E464" s="76"/>
      <c r="F464" s="76" t="s">
        <v>77</v>
      </c>
      <c r="G464" s="76"/>
      <c r="H464" s="76"/>
      <c r="I464" s="76"/>
    </row>
    <row r="465" spans="1:9" ht="19.5" customHeight="1">
      <c r="A465" s="76" t="s">
        <v>1319</v>
      </c>
      <c r="B465" s="76"/>
      <c r="C465" s="76"/>
      <c r="D465" s="76"/>
      <c r="E465" s="76"/>
      <c r="F465" s="76" t="s">
        <v>695</v>
      </c>
      <c r="G465" s="76"/>
      <c r="H465" s="76"/>
      <c r="I465" s="76"/>
    </row>
    <row r="466" spans="1:9" ht="19.5" customHeight="1">
      <c r="A466" s="76" t="s">
        <v>1320</v>
      </c>
      <c r="B466" s="76"/>
      <c r="C466" s="76"/>
      <c r="D466" s="76"/>
      <c r="E466" s="76"/>
      <c r="F466" s="76" t="s">
        <v>1335</v>
      </c>
      <c r="G466" s="76"/>
      <c r="H466" s="76"/>
      <c r="I466" s="76"/>
    </row>
    <row r="467" spans="1:9" ht="19.5" customHeight="1">
      <c r="A467" s="76" t="s">
        <v>1321</v>
      </c>
      <c r="B467" s="76"/>
      <c r="C467" s="76"/>
      <c r="D467" s="76"/>
      <c r="E467" s="76"/>
      <c r="F467" s="76" t="s">
        <v>1336</v>
      </c>
      <c r="G467" s="76"/>
      <c r="H467" s="76"/>
      <c r="I467" s="76"/>
    </row>
    <row r="468" spans="1:9" ht="19.5" customHeight="1">
      <c r="A468" s="76" t="s">
        <v>1322</v>
      </c>
      <c r="B468" s="76"/>
      <c r="C468" s="76"/>
      <c r="D468" s="76"/>
      <c r="E468" s="76"/>
      <c r="F468" s="76" t="s">
        <v>78</v>
      </c>
      <c r="G468" s="76"/>
      <c r="H468" s="76"/>
      <c r="I468" s="76"/>
    </row>
    <row r="469" spans="1:9" ht="19.5" customHeight="1">
      <c r="A469" s="76" t="s">
        <v>1323</v>
      </c>
      <c r="B469" s="76"/>
      <c r="C469" s="76"/>
      <c r="D469" s="76"/>
      <c r="E469" s="76"/>
      <c r="F469" s="76" t="s">
        <v>696</v>
      </c>
      <c r="G469" s="76"/>
      <c r="H469" s="76"/>
      <c r="I469" s="76"/>
    </row>
    <row r="470" spans="1:9" ht="19.5" customHeight="1">
      <c r="A470" s="76" t="s">
        <v>1324</v>
      </c>
      <c r="B470" s="76"/>
      <c r="C470" s="76"/>
      <c r="D470" s="76"/>
      <c r="E470" s="76"/>
      <c r="F470" s="76" t="s">
        <v>1232</v>
      </c>
      <c r="G470" s="76"/>
      <c r="H470" s="76"/>
      <c r="I470" s="76"/>
    </row>
    <row r="471" spans="1:9" ht="19.5" customHeight="1">
      <c r="A471" s="76" t="s">
        <v>693</v>
      </c>
      <c r="B471" s="76"/>
      <c r="C471" s="76"/>
      <c r="D471" s="76"/>
      <c r="E471" s="76"/>
      <c r="F471" s="76" t="s">
        <v>1233</v>
      </c>
      <c r="G471" s="76"/>
      <c r="H471" s="76"/>
      <c r="I471" s="76"/>
    </row>
    <row r="472" spans="1:9" ht="19.5" customHeight="1">
      <c r="A472" s="76" t="s">
        <v>1325</v>
      </c>
      <c r="B472" s="76"/>
      <c r="C472" s="76"/>
      <c r="D472" s="76"/>
      <c r="E472" s="76"/>
      <c r="F472" s="76" t="s">
        <v>1234</v>
      </c>
      <c r="G472" s="76"/>
      <c r="H472" s="76"/>
      <c r="I472" s="76"/>
    </row>
    <row r="473" spans="1:9" ht="19.5" customHeight="1">
      <c r="A473" s="76" t="s">
        <v>1326</v>
      </c>
      <c r="B473" s="76"/>
      <c r="C473" s="76"/>
      <c r="D473" s="76"/>
      <c r="E473" s="76"/>
      <c r="F473" s="76" t="s">
        <v>1337</v>
      </c>
      <c r="G473" s="76"/>
      <c r="H473" s="76"/>
      <c r="I473" s="76"/>
    </row>
    <row r="474" spans="1:9" ht="19.5" customHeight="1">
      <c r="A474" s="76" t="s">
        <v>1327</v>
      </c>
      <c r="B474" s="76"/>
      <c r="C474" s="76"/>
      <c r="D474" s="76"/>
      <c r="E474" s="76"/>
      <c r="F474" s="76" t="s">
        <v>1338</v>
      </c>
      <c r="G474" s="76"/>
      <c r="H474" s="76"/>
      <c r="I474" s="76"/>
    </row>
    <row r="475" spans="1:9" ht="19.5" customHeight="1">
      <c r="A475" s="76" t="s">
        <v>1328</v>
      </c>
      <c r="B475" s="76"/>
      <c r="C475" s="76"/>
      <c r="D475" s="76"/>
      <c r="E475" s="76"/>
      <c r="F475" s="76" t="s">
        <v>1339</v>
      </c>
      <c r="G475" s="76"/>
      <c r="H475" s="76"/>
      <c r="I475" s="76"/>
    </row>
    <row r="476" spans="1:9" ht="19.5" customHeight="1">
      <c r="A476" s="76" t="s">
        <v>1329</v>
      </c>
      <c r="B476" s="76"/>
      <c r="C476" s="76"/>
      <c r="D476" s="76"/>
      <c r="E476" s="76"/>
      <c r="F476" s="76" t="s">
        <v>1340</v>
      </c>
      <c r="G476" s="76"/>
      <c r="H476" s="76"/>
      <c r="I476" s="76"/>
    </row>
    <row r="477" spans="1:9" ht="19.5" customHeight="1">
      <c r="A477" s="76" t="s">
        <v>694</v>
      </c>
      <c r="B477" s="76"/>
      <c r="C477" s="76"/>
      <c r="D477" s="76"/>
      <c r="E477" s="76"/>
      <c r="F477" s="76" t="s">
        <v>1341</v>
      </c>
      <c r="G477" s="76"/>
      <c r="H477" s="76"/>
      <c r="I477" s="76"/>
    </row>
    <row r="478" spans="1:9" ht="19.5" customHeight="1">
      <c r="A478" s="76" t="s">
        <v>1330</v>
      </c>
      <c r="B478" s="76"/>
      <c r="C478" s="76"/>
      <c r="D478" s="76"/>
      <c r="E478" s="76"/>
      <c r="F478" s="76" t="s">
        <v>1342</v>
      </c>
      <c r="G478" s="76"/>
      <c r="H478" s="76"/>
      <c r="I478" s="76"/>
    </row>
    <row r="479" spans="1:9" ht="19.5" customHeight="1">
      <c r="A479" s="76" t="s">
        <v>79</v>
      </c>
      <c r="B479" s="76"/>
      <c r="C479" s="76"/>
      <c r="D479" s="76"/>
      <c r="E479" s="76"/>
      <c r="F479" s="76" t="s">
        <v>1343</v>
      </c>
      <c r="G479" s="76"/>
      <c r="H479" s="76"/>
      <c r="I479" s="76"/>
    </row>
    <row r="480" spans="1:9" ht="19.5" customHeight="1">
      <c r="A480" s="76" t="s">
        <v>1331</v>
      </c>
      <c r="B480" s="76"/>
      <c r="C480" s="76"/>
      <c r="D480" s="76"/>
      <c r="E480" s="76"/>
      <c r="F480" s="76" t="s">
        <v>1344</v>
      </c>
      <c r="G480" s="76"/>
      <c r="H480" s="76"/>
      <c r="I480" s="76"/>
    </row>
    <row r="481" spans="1:9" ht="19.5" customHeight="1">
      <c r="A481" s="76" t="s">
        <v>1332</v>
      </c>
      <c r="B481" s="76"/>
      <c r="C481" s="76"/>
      <c r="D481" s="76"/>
      <c r="E481" s="76"/>
      <c r="F481" s="76" t="s">
        <v>1345</v>
      </c>
      <c r="G481" s="76"/>
      <c r="H481" s="76"/>
      <c r="I481" s="76"/>
    </row>
    <row r="482" spans="1:9" ht="19.5" customHeight="1">
      <c r="A482" s="76" t="s">
        <v>1333</v>
      </c>
      <c r="B482" s="76"/>
      <c r="C482" s="76"/>
      <c r="D482" s="76"/>
      <c r="E482" s="76"/>
      <c r="F482" s="76" t="s">
        <v>1346</v>
      </c>
      <c r="G482" s="76"/>
      <c r="H482" s="76"/>
      <c r="I482" s="76"/>
    </row>
    <row r="483" spans="1:9" ht="19.5" customHeight="1">
      <c r="A483" s="76" t="s">
        <v>1334</v>
      </c>
      <c r="B483" s="76"/>
      <c r="C483" s="76"/>
      <c r="D483" s="76"/>
      <c r="E483" s="76"/>
      <c r="F483" s="76" t="s">
        <v>1347</v>
      </c>
      <c r="G483" s="76"/>
      <c r="H483" s="76"/>
      <c r="I483" s="76"/>
    </row>
    <row r="484" spans="1:9" ht="19.5" customHeight="1">
      <c r="A484" s="76" t="s">
        <v>80</v>
      </c>
      <c r="B484" s="76"/>
      <c r="C484" s="76"/>
      <c r="D484" s="76"/>
      <c r="E484" s="76"/>
      <c r="F484" s="76" t="s">
        <v>1348</v>
      </c>
      <c r="G484" s="76"/>
      <c r="H484" s="76"/>
      <c r="I484" s="76"/>
    </row>
    <row r="485" spans="1:9" ht="19.5" customHeight="1">
      <c r="A485" s="76" t="s">
        <v>81</v>
      </c>
      <c r="B485" s="76"/>
      <c r="C485" s="76"/>
      <c r="D485" s="76"/>
      <c r="E485" s="76"/>
      <c r="F485" s="76" t="s">
        <v>1349</v>
      </c>
      <c r="G485" s="76"/>
      <c r="H485" s="76"/>
      <c r="I485" s="76"/>
    </row>
    <row r="486" spans="1:9" ht="19.5" customHeight="1">
      <c r="A486" s="76" t="s">
        <v>82</v>
      </c>
      <c r="B486" s="76"/>
      <c r="C486" s="76"/>
      <c r="D486" s="76"/>
      <c r="E486" s="76"/>
      <c r="F486" s="76" t="s">
        <v>1350</v>
      </c>
      <c r="G486" s="76"/>
      <c r="H486" s="76"/>
      <c r="I486" s="76"/>
    </row>
    <row r="487" spans="1:9" ht="19.5" customHeight="1">
      <c r="A487" s="76" t="s">
        <v>83</v>
      </c>
      <c r="B487" s="76"/>
      <c r="C487" s="76"/>
      <c r="D487" s="76"/>
      <c r="E487" s="76"/>
      <c r="F487" s="76" t="s">
        <v>1351</v>
      </c>
      <c r="G487" s="76"/>
      <c r="H487" s="76"/>
      <c r="I487" s="76"/>
    </row>
    <row r="488" spans="1:9" ht="19.5" customHeight="1">
      <c r="A488" s="76" t="s">
        <v>84</v>
      </c>
      <c r="B488" s="76"/>
      <c r="C488" s="76"/>
      <c r="D488" s="76"/>
      <c r="E488" s="76"/>
      <c r="F488" s="76" t="s">
        <v>1352</v>
      </c>
      <c r="G488" s="76"/>
      <c r="H488" s="76"/>
      <c r="I488" s="76"/>
    </row>
    <row r="489" spans="1:9" ht="19.5" customHeight="1">
      <c r="A489" s="76" t="s">
        <v>85</v>
      </c>
      <c r="B489" s="76"/>
      <c r="C489" s="76"/>
      <c r="D489" s="76"/>
      <c r="E489" s="76"/>
      <c r="F489" s="76" t="s">
        <v>1353</v>
      </c>
      <c r="G489" s="76"/>
      <c r="H489" s="76"/>
      <c r="I489" s="76"/>
    </row>
    <row r="490" spans="1:9" ht="19.5" customHeight="1">
      <c r="A490" s="76" t="s">
        <v>86</v>
      </c>
      <c r="B490" s="76"/>
      <c r="C490" s="76"/>
      <c r="D490" s="76"/>
      <c r="E490" s="76"/>
      <c r="F490" s="76" t="s">
        <v>1354</v>
      </c>
      <c r="G490" s="76"/>
      <c r="H490" s="76"/>
      <c r="I490" s="76"/>
    </row>
    <row r="491" spans="1:9" ht="19.5" customHeight="1">
      <c r="A491" s="76" t="s">
        <v>1355</v>
      </c>
      <c r="B491" s="76"/>
      <c r="C491" s="76"/>
      <c r="D491" s="76"/>
      <c r="E491" s="76"/>
      <c r="F491" s="76" t="s">
        <v>1373</v>
      </c>
      <c r="G491" s="76"/>
      <c r="H491" s="76"/>
      <c r="I491" s="76"/>
    </row>
    <row r="492" spans="1:9" ht="19.5" customHeight="1">
      <c r="A492" s="76" t="s">
        <v>1356</v>
      </c>
      <c r="B492" s="76"/>
      <c r="C492" s="76"/>
      <c r="D492" s="76"/>
      <c r="E492" s="76"/>
      <c r="F492" s="76" t="s">
        <v>699</v>
      </c>
      <c r="G492" s="76"/>
      <c r="H492" s="76"/>
      <c r="I492" s="76"/>
    </row>
    <row r="493" spans="1:9" ht="19.5" customHeight="1">
      <c r="A493" s="76" t="s">
        <v>1357</v>
      </c>
      <c r="B493" s="76"/>
      <c r="C493" s="76"/>
      <c r="D493" s="76"/>
      <c r="E493" s="76"/>
      <c r="F493" s="76" t="s">
        <v>1374</v>
      </c>
      <c r="G493" s="76"/>
      <c r="H493" s="76"/>
      <c r="I493" s="76"/>
    </row>
    <row r="494" spans="1:9" ht="19.5" customHeight="1">
      <c r="A494" s="76" t="s">
        <v>1358</v>
      </c>
      <c r="B494" s="76"/>
      <c r="C494" s="76"/>
      <c r="D494" s="76"/>
      <c r="E494" s="76"/>
      <c r="F494" s="76" t="s">
        <v>1375</v>
      </c>
      <c r="G494" s="76"/>
      <c r="H494" s="76"/>
      <c r="I494" s="76"/>
    </row>
    <row r="495" spans="1:9" ht="19.5" customHeight="1">
      <c r="A495" s="76" t="s">
        <v>1359</v>
      </c>
      <c r="B495" s="76"/>
      <c r="C495" s="76"/>
      <c r="D495" s="76"/>
      <c r="E495" s="76"/>
      <c r="F495" s="76" t="s">
        <v>1376</v>
      </c>
      <c r="G495" s="76"/>
      <c r="H495" s="76"/>
      <c r="I495" s="76"/>
    </row>
    <row r="496" spans="1:9" ht="19.5" customHeight="1">
      <c r="A496" s="76" t="s">
        <v>1360</v>
      </c>
      <c r="B496" s="76"/>
      <c r="C496" s="76"/>
      <c r="D496" s="76"/>
      <c r="E496" s="76"/>
      <c r="F496" s="76" t="s">
        <v>1377</v>
      </c>
      <c r="G496" s="76"/>
      <c r="H496" s="76"/>
      <c r="I496" s="76"/>
    </row>
    <row r="497" spans="1:9" ht="19.5" customHeight="1">
      <c r="A497" s="76" t="s">
        <v>1361</v>
      </c>
      <c r="B497" s="76"/>
      <c r="C497" s="76"/>
      <c r="D497" s="76"/>
      <c r="E497" s="76"/>
      <c r="F497" s="76" t="s">
        <v>700</v>
      </c>
      <c r="G497" s="76"/>
      <c r="H497" s="76"/>
      <c r="I497" s="76"/>
    </row>
    <row r="498" spans="1:9" ht="19.5" customHeight="1">
      <c r="A498" s="76" t="s">
        <v>1362</v>
      </c>
      <c r="B498" s="76"/>
      <c r="C498" s="76"/>
      <c r="D498" s="76"/>
      <c r="E498" s="76"/>
      <c r="F498" s="76" t="s">
        <v>1232</v>
      </c>
      <c r="G498" s="76"/>
      <c r="H498" s="76"/>
      <c r="I498" s="76"/>
    </row>
    <row r="499" spans="1:9" ht="19.5" customHeight="1">
      <c r="A499" s="76" t="s">
        <v>697</v>
      </c>
      <c r="B499" s="76"/>
      <c r="C499" s="76"/>
      <c r="D499" s="76"/>
      <c r="E499" s="76"/>
      <c r="F499" s="76" t="s">
        <v>1233</v>
      </c>
      <c r="G499" s="76"/>
      <c r="H499" s="76"/>
      <c r="I499" s="76"/>
    </row>
    <row r="500" spans="1:9" ht="19.5" customHeight="1">
      <c r="A500" s="76" t="s">
        <v>1232</v>
      </c>
      <c r="B500" s="76"/>
      <c r="C500" s="76"/>
      <c r="D500" s="76"/>
      <c r="E500" s="76"/>
      <c r="F500" s="76" t="s">
        <v>1234</v>
      </c>
      <c r="G500" s="76"/>
      <c r="H500" s="76"/>
      <c r="I500" s="76"/>
    </row>
    <row r="501" spans="1:9" ht="19.5" customHeight="1">
      <c r="A501" s="76" t="s">
        <v>1233</v>
      </c>
      <c r="B501" s="76"/>
      <c r="C501" s="76"/>
      <c r="D501" s="76"/>
      <c r="E501" s="76"/>
      <c r="F501" s="76" t="s">
        <v>1378</v>
      </c>
      <c r="G501" s="76"/>
      <c r="H501" s="76"/>
      <c r="I501" s="76"/>
    </row>
    <row r="502" spans="1:9" ht="19.5" customHeight="1">
      <c r="A502" s="76" t="s">
        <v>1234</v>
      </c>
      <c r="B502" s="76"/>
      <c r="C502" s="76"/>
      <c r="D502" s="76"/>
      <c r="E502" s="76"/>
      <c r="F502" s="76" t="s">
        <v>1379</v>
      </c>
      <c r="G502" s="76"/>
      <c r="H502" s="76"/>
      <c r="I502" s="76"/>
    </row>
    <row r="503" spans="1:9" ht="19.5" customHeight="1">
      <c r="A503" s="76" t="s">
        <v>1363</v>
      </c>
      <c r="B503" s="76"/>
      <c r="C503" s="76"/>
      <c r="D503" s="76"/>
      <c r="E503" s="76"/>
      <c r="F503" s="76" t="s">
        <v>1380</v>
      </c>
      <c r="G503" s="76"/>
      <c r="H503" s="76"/>
      <c r="I503" s="76"/>
    </row>
    <row r="504" spans="1:9" ht="19.5" customHeight="1">
      <c r="A504" s="76" t="s">
        <v>1364</v>
      </c>
      <c r="B504" s="76"/>
      <c r="C504" s="76"/>
      <c r="D504" s="76"/>
      <c r="E504" s="76"/>
      <c r="F504" s="76" t="s">
        <v>701</v>
      </c>
      <c r="G504" s="76"/>
      <c r="H504" s="76"/>
      <c r="I504" s="76"/>
    </row>
    <row r="505" spans="1:9" ht="19.5" customHeight="1">
      <c r="A505" s="76" t="s">
        <v>1365</v>
      </c>
      <c r="B505" s="76"/>
      <c r="C505" s="76"/>
      <c r="D505" s="76"/>
      <c r="E505" s="76"/>
      <c r="F505" s="76" t="s">
        <v>1381</v>
      </c>
      <c r="G505" s="76"/>
      <c r="H505" s="76"/>
      <c r="I505" s="76"/>
    </row>
    <row r="506" spans="1:9" ht="19.5" customHeight="1">
      <c r="A506" s="76" t="s">
        <v>1366</v>
      </c>
      <c r="B506" s="76"/>
      <c r="C506" s="76"/>
      <c r="D506" s="76"/>
      <c r="E506" s="76"/>
      <c r="F506" s="76" t="s">
        <v>1382</v>
      </c>
      <c r="G506" s="76"/>
      <c r="H506" s="76"/>
      <c r="I506" s="76"/>
    </row>
    <row r="507" spans="1:9" ht="19.5" customHeight="1">
      <c r="A507" s="76" t="s">
        <v>87</v>
      </c>
      <c r="B507" s="76"/>
      <c r="C507" s="76"/>
      <c r="D507" s="76"/>
      <c r="E507" s="76"/>
      <c r="F507" s="76" t="s">
        <v>88</v>
      </c>
      <c r="G507" s="76"/>
      <c r="H507" s="76"/>
      <c r="I507" s="76"/>
    </row>
    <row r="508" spans="1:9" ht="19.5" customHeight="1">
      <c r="A508" s="76" t="s">
        <v>1367</v>
      </c>
      <c r="B508" s="76"/>
      <c r="C508" s="76"/>
      <c r="D508" s="76"/>
      <c r="E508" s="76"/>
      <c r="F508" s="76" t="s">
        <v>1383</v>
      </c>
      <c r="G508" s="76"/>
      <c r="H508" s="76"/>
      <c r="I508" s="76"/>
    </row>
    <row r="509" spans="1:9" ht="19.5" customHeight="1">
      <c r="A509" s="76" t="s">
        <v>698</v>
      </c>
      <c r="B509" s="76"/>
      <c r="C509" s="76"/>
      <c r="D509" s="76"/>
      <c r="E509" s="76"/>
      <c r="F509" s="76" t="s">
        <v>702</v>
      </c>
      <c r="G509" s="76"/>
      <c r="H509" s="76"/>
      <c r="I509" s="76"/>
    </row>
    <row r="510" spans="1:9" ht="19.5" customHeight="1">
      <c r="A510" s="76" t="s">
        <v>1232</v>
      </c>
      <c r="B510" s="76"/>
      <c r="C510" s="76"/>
      <c r="D510" s="76"/>
      <c r="E510" s="76"/>
      <c r="F510" s="76" t="s">
        <v>1384</v>
      </c>
      <c r="G510" s="76"/>
      <c r="H510" s="76"/>
      <c r="I510" s="76"/>
    </row>
    <row r="511" spans="1:9" ht="19.5" customHeight="1">
      <c r="A511" s="76" t="s">
        <v>1233</v>
      </c>
      <c r="B511" s="76"/>
      <c r="C511" s="76"/>
      <c r="D511" s="76"/>
      <c r="E511" s="76"/>
      <c r="F511" s="76" t="s">
        <v>1385</v>
      </c>
      <c r="G511" s="76"/>
      <c r="H511" s="76"/>
      <c r="I511" s="76"/>
    </row>
    <row r="512" spans="1:9" ht="19.5" customHeight="1">
      <c r="A512" s="76" t="s">
        <v>1234</v>
      </c>
      <c r="B512" s="76"/>
      <c r="C512" s="76"/>
      <c r="D512" s="76"/>
      <c r="E512" s="76"/>
      <c r="F512" s="76" t="s">
        <v>89</v>
      </c>
      <c r="G512" s="76"/>
      <c r="H512" s="76"/>
      <c r="I512" s="76"/>
    </row>
    <row r="513" spans="1:9" ht="19.5" customHeight="1">
      <c r="A513" s="76" t="s">
        <v>1368</v>
      </c>
      <c r="B513" s="76"/>
      <c r="C513" s="76"/>
      <c r="D513" s="76"/>
      <c r="E513" s="76"/>
      <c r="F513" s="76" t="s">
        <v>90</v>
      </c>
      <c r="G513" s="76"/>
      <c r="H513" s="76"/>
      <c r="I513" s="76"/>
    </row>
    <row r="514" spans="1:9" ht="19.5" customHeight="1">
      <c r="A514" s="76" t="s">
        <v>1369</v>
      </c>
      <c r="B514" s="76"/>
      <c r="C514" s="76"/>
      <c r="D514" s="76"/>
      <c r="E514" s="76"/>
      <c r="F514" s="76" t="s">
        <v>1232</v>
      </c>
      <c r="G514" s="76"/>
      <c r="H514" s="76"/>
      <c r="I514" s="76"/>
    </row>
    <row r="515" spans="1:9" ht="19.5" customHeight="1">
      <c r="A515" s="76" t="s">
        <v>1370</v>
      </c>
      <c r="B515" s="76"/>
      <c r="C515" s="76"/>
      <c r="D515" s="76"/>
      <c r="E515" s="76"/>
      <c r="F515" s="76" t="s">
        <v>1233</v>
      </c>
      <c r="G515" s="76"/>
      <c r="H515" s="76"/>
      <c r="I515" s="76"/>
    </row>
    <row r="516" spans="1:9" ht="19.5" customHeight="1">
      <c r="A516" s="76" t="s">
        <v>1371</v>
      </c>
      <c r="B516" s="76"/>
      <c r="C516" s="76"/>
      <c r="D516" s="76"/>
      <c r="E516" s="76"/>
      <c r="F516" s="76" t="s">
        <v>1234</v>
      </c>
      <c r="G516" s="76"/>
      <c r="H516" s="76"/>
      <c r="I516" s="76"/>
    </row>
    <row r="517" spans="1:9" ht="19.5" customHeight="1">
      <c r="A517" s="76" t="s">
        <v>1372</v>
      </c>
      <c r="B517" s="76"/>
      <c r="C517" s="76"/>
      <c r="D517" s="76"/>
      <c r="E517" s="76"/>
      <c r="F517" s="76" t="s">
        <v>1386</v>
      </c>
      <c r="G517" s="76"/>
      <c r="H517" s="76"/>
      <c r="I517" s="76"/>
    </row>
    <row r="518" spans="1:9" ht="19.5" customHeight="1">
      <c r="A518" s="76" t="s">
        <v>1387</v>
      </c>
      <c r="B518" s="76"/>
      <c r="C518" s="76"/>
      <c r="D518" s="76"/>
      <c r="E518" s="76"/>
      <c r="F518" s="76" t="s">
        <v>1232</v>
      </c>
      <c r="G518" s="76"/>
      <c r="H518" s="76"/>
      <c r="I518" s="76"/>
    </row>
    <row r="519" spans="1:9" ht="19.5" customHeight="1">
      <c r="A519" s="76" t="s">
        <v>1388</v>
      </c>
      <c r="B519" s="76"/>
      <c r="C519" s="76"/>
      <c r="D519" s="76"/>
      <c r="E519" s="76"/>
      <c r="F519" s="76" t="s">
        <v>1233</v>
      </c>
      <c r="G519" s="76"/>
      <c r="H519" s="76"/>
      <c r="I519" s="76"/>
    </row>
    <row r="520" spans="1:9" ht="19.5" customHeight="1">
      <c r="A520" s="76" t="s">
        <v>1389</v>
      </c>
      <c r="B520" s="76"/>
      <c r="C520" s="76"/>
      <c r="D520" s="76"/>
      <c r="E520" s="76"/>
      <c r="F520" s="76" t="s">
        <v>1234</v>
      </c>
      <c r="G520" s="76"/>
      <c r="H520" s="76"/>
      <c r="I520" s="76"/>
    </row>
    <row r="521" spans="1:9" ht="19.5" customHeight="1">
      <c r="A521" s="76" t="s">
        <v>1390</v>
      </c>
      <c r="B521" s="76"/>
      <c r="C521" s="76"/>
      <c r="D521" s="76"/>
      <c r="E521" s="76"/>
      <c r="F521" s="76" t="s">
        <v>1405</v>
      </c>
      <c r="G521" s="76"/>
      <c r="H521" s="76"/>
      <c r="I521" s="76"/>
    </row>
    <row r="522" spans="1:9" ht="19.5" customHeight="1">
      <c r="A522" s="76" t="s">
        <v>1391</v>
      </c>
      <c r="B522" s="76"/>
      <c r="C522" s="76"/>
      <c r="D522" s="76"/>
      <c r="E522" s="76"/>
      <c r="F522" s="76" t="s">
        <v>1406</v>
      </c>
      <c r="G522" s="76"/>
      <c r="H522" s="76"/>
      <c r="I522" s="76"/>
    </row>
    <row r="523" spans="1:9" ht="19.5" customHeight="1">
      <c r="A523" s="76" t="s">
        <v>703</v>
      </c>
      <c r="B523" s="76"/>
      <c r="C523" s="76"/>
      <c r="D523" s="76"/>
      <c r="E523" s="76"/>
      <c r="F523" s="76" t="s">
        <v>1407</v>
      </c>
      <c r="G523" s="76"/>
      <c r="H523" s="76"/>
      <c r="I523" s="76"/>
    </row>
    <row r="524" spans="1:9" ht="19.5" customHeight="1">
      <c r="A524" s="76" t="s">
        <v>1232</v>
      </c>
      <c r="B524" s="76"/>
      <c r="C524" s="76"/>
      <c r="D524" s="76"/>
      <c r="E524" s="76"/>
      <c r="F524" s="76" t="s">
        <v>1408</v>
      </c>
      <c r="G524" s="76"/>
      <c r="H524" s="76"/>
      <c r="I524" s="76"/>
    </row>
    <row r="525" spans="1:9" ht="19.5" customHeight="1">
      <c r="A525" s="76" t="s">
        <v>1233</v>
      </c>
      <c r="B525" s="76"/>
      <c r="C525" s="76"/>
      <c r="D525" s="76"/>
      <c r="E525" s="76"/>
      <c r="F525" s="76" t="s">
        <v>1409</v>
      </c>
      <c r="G525" s="76"/>
      <c r="H525" s="76"/>
      <c r="I525" s="76"/>
    </row>
    <row r="526" spans="1:9" ht="19.5" customHeight="1">
      <c r="A526" s="76" t="s">
        <v>1234</v>
      </c>
      <c r="B526" s="76"/>
      <c r="C526" s="76"/>
      <c r="D526" s="76"/>
      <c r="E526" s="76"/>
      <c r="F526" s="76" t="s">
        <v>1410</v>
      </c>
      <c r="G526" s="76"/>
      <c r="H526" s="76"/>
      <c r="I526" s="76"/>
    </row>
    <row r="527" spans="1:9" ht="19.5" customHeight="1">
      <c r="A527" s="76" t="s">
        <v>1392</v>
      </c>
      <c r="B527" s="76"/>
      <c r="C527" s="76"/>
      <c r="D527" s="76"/>
      <c r="E527" s="76"/>
      <c r="F527" s="76" t="s">
        <v>1411</v>
      </c>
      <c r="G527" s="76"/>
      <c r="H527" s="76"/>
      <c r="I527" s="76"/>
    </row>
    <row r="528" spans="1:9" ht="19.5" customHeight="1">
      <c r="A528" s="76" t="s">
        <v>1393</v>
      </c>
      <c r="B528" s="76"/>
      <c r="C528" s="76"/>
      <c r="D528" s="76"/>
      <c r="E528" s="76"/>
      <c r="F528" s="76" t="s">
        <v>1378</v>
      </c>
      <c r="G528" s="76"/>
      <c r="H528" s="76"/>
      <c r="I528" s="76"/>
    </row>
    <row r="529" spans="1:9" ht="19.5" customHeight="1">
      <c r="A529" s="76" t="s">
        <v>1394</v>
      </c>
      <c r="B529" s="76"/>
      <c r="C529" s="76"/>
      <c r="D529" s="76"/>
      <c r="E529" s="76"/>
      <c r="F529" s="76" t="s">
        <v>1412</v>
      </c>
      <c r="G529" s="76"/>
      <c r="H529" s="76"/>
      <c r="I529" s="76"/>
    </row>
    <row r="530" spans="1:9" ht="19.5" customHeight="1">
      <c r="A530" s="76" t="s">
        <v>1395</v>
      </c>
      <c r="B530" s="76"/>
      <c r="C530" s="76"/>
      <c r="D530" s="76"/>
      <c r="E530" s="76"/>
      <c r="F530" s="76" t="s">
        <v>1413</v>
      </c>
      <c r="G530" s="76"/>
      <c r="H530" s="76"/>
      <c r="I530" s="76"/>
    </row>
    <row r="531" spans="1:9" ht="19.5" customHeight="1">
      <c r="A531" s="76" t="s">
        <v>1396</v>
      </c>
      <c r="B531" s="76"/>
      <c r="C531" s="76"/>
      <c r="D531" s="76"/>
      <c r="E531" s="76"/>
      <c r="F531" s="76" t="s">
        <v>705</v>
      </c>
      <c r="G531" s="76"/>
      <c r="H531" s="76"/>
      <c r="I531" s="76"/>
    </row>
    <row r="532" spans="1:9" ht="19.5" customHeight="1">
      <c r="A532" s="76" t="s">
        <v>1397</v>
      </c>
      <c r="B532" s="76"/>
      <c r="C532" s="76"/>
      <c r="D532" s="76"/>
      <c r="E532" s="76"/>
      <c r="F532" s="76" t="s">
        <v>1232</v>
      </c>
      <c r="G532" s="76"/>
      <c r="H532" s="76"/>
      <c r="I532" s="76"/>
    </row>
    <row r="533" spans="1:9" ht="19.5" customHeight="1">
      <c r="A533" s="76" t="s">
        <v>1398</v>
      </c>
      <c r="B533" s="76"/>
      <c r="C533" s="76"/>
      <c r="D533" s="76"/>
      <c r="E533" s="76"/>
      <c r="F533" s="76" t="s">
        <v>1233</v>
      </c>
      <c r="G533" s="76"/>
      <c r="H533" s="76"/>
      <c r="I533" s="76"/>
    </row>
    <row r="534" spans="1:9" ht="19.5" customHeight="1">
      <c r="A534" s="76" t="s">
        <v>1399</v>
      </c>
      <c r="B534" s="76"/>
      <c r="C534" s="76"/>
      <c r="D534" s="76"/>
      <c r="E534" s="76"/>
      <c r="F534" s="76" t="s">
        <v>1234</v>
      </c>
      <c r="G534" s="76"/>
      <c r="H534" s="76"/>
      <c r="I534" s="76"/>
    </row>
    <row r="535" spans="1:9" ht="19.5" customHeight="1">
      <c r="A535" s="76" t="s">
        <v>1400</v>
      </c>
      <c r="B535" s="76"/>
      <c r="C535" s="76"/>
      <c r="D535" s="76"/>
      <c r="E535" s="76"/>
      <c r="F535" s="76" t="s">
        <v>1414</v>
      </c>
      <c r="G535" s="76"/>
      <c r="H535" s="76"/>
      <c r="I535" s="76"/>
    </row>
    <row r="536" spans="1:9" ht="19.5" customHeight="1">
      <c r="A536" s="76" t="s">
        <v>1401</v>
      </c>
      <c r="B536" s="76"/>
      <c r="C536" s="76"/>
      <c r="D536" s="76"/>
      <c r="E536" s="76"/>
      <c r="F536" s="76" t="s">
        <v>1415</v>
      </c>
      <c r="G536" s="76"/>
      <c r="H536" s="76"/>
      <c r="I536" s="76"/>
    </row>
    <row r="537" spans="1:9" ht="19.5" customHeight="1">
      <c r="A537" s="76" t="s">
        <v>1402</v>
      </c>
      <c r="B537" s="76"/>
      <c r="C537" s="76"/>
      <c r="D537" s="76"/>
      <c r="E537" s="76"/>
      <c r="F537" s="76" t="s">
        <v>1416</v>
      </c>
      <c r="G537" s="76"/>
      <c r="H537" s="76"/>
      <c r="I537" s="76"/>
    </row>
    <row r="538" spans="1:9" ht="19.5" customHeight="1">
      <c r="A538" s="76" t="s">
        <v>1403</v>
      </c>
      <c r="B538" s="76"/>
      <c r="C538" s="76"/>
      <c r="D538" s="76"/>
      <c r="E538" s="76"/>
      <c r="F538" s="76" t="s">
        <v>1417</v>
      </c>
      <c r="G538" s="76"/>
      <c r="H538" s="76"/>
      <c r="I538" s="76"/>
    </row>
    <row r="539" spans="1:9" ht="19.5" customHeight="1">
      <c r="A539" s="76" t="s">
        <v>704</v>
      </c>
      <c r="B539" s="76"/>
      <c r="C539" s="76"/>
      <c r="D539" s="76"/>
      <c r="E539" s="76"/>
      <c r="F539" s="76" t="s">
        <v>706</v>
      </c>
      <c r="G539" s="76"/>
      <c r="H539" s="76"/>
      <c r="I539" s="76"/>
    </row>
    <row r="540" spans="1:9" ht="19.5" customHeight="1">
      <c r="A540" s="76" t="s">
        <v>1232</v>
      </c>
      <c r="B540" s="76"/>
      <c r="C540" s="76"/>
      <c r="D540" s="76"/>
      <c r="E540" s="76"/>
      <c r="F540" s="76" t="s">
        <v>1232</v>
      </c>
      <c r="G540" s="76"/>
      <c r="H540" s="76"/>
      <c r="I540" s="76"/>
    </row>
    <row r="541" spans="1:9" ht="19.5" customHeight="1">
      <c r="A541" s="76" t="s">
        <v>1233</v>
      </c>
      <c r="B541" s="76"/>
      <c r="C541" s="76"/>
      <c r="D541" s="76"/>
      <c r="E541" s="76"/>
      <c r="F541" s="76" t="s">
        <v>1233</v>
      </c>
      <c r="G541" s="76"/>
      <c r="H541" s="76"/>
      <c r="I541" s="76"/>
    </row>
    <row r="542" spans="1:9" ht="19.5" customHeight="1">
      <c r="A542" s="76" t="s">
        <v>1234</v>
      </c>
      <c r="B542" s="76"/>
      <c r="C542" s="76"/>
      <c r="D542" s="76"/>
      <c r="E542" s="76"/>
      <c r="F542" s="76" t="s">
        <v>1234</v>
      </c>
      <c r="G542" s="76"/>
      <c r="H542" s="76"/>
      <c r="I542" s="76"/>
    </row>
    <row r="543" spans="1:9" ht="19.5" customHeight="1">
      <c r="A543" s="76" t="s">
        <v>1404</v>
      </c>
      <c r="B543" s="76"/>
      <c r="C543" s="76"/>
      <c r="D543" s="76"/>
      <c r="E543" s="76"/>
      <c r="F543" s="76" t="s">
        <v>1418</v>
      </c>
      <c r="G543" s="76"/>
      <c r="H543" s="76"/>
      <c r="I543" s="76"/>
    </row>
    <row r="544" spans="1:9" ht="19.5" customHeight="1">
      <c r="A544" s="76" t="s">
        <v>91</v>
      </c>
      <c r="B544" s="76"/>
      <c r="C544" s="76"/>
      <c r="D544" s="76"/>
      <c r="E544" s="76"/>
      <c r="F544" s="76" t="s">
        <v>1419</v>
      </c>
      <c r="G544" s="76"/>
      <c r="H544" s="76"/>
      <c r="I544" s="76"/>
    </row>
    <row r="545" spans="1:9" ht="19.5" customHeight="1">
      <c r="A545" s="76" t="s">
        <v>707</v>
      </c>
      <c r="B545" s="76"/>
      <c r="C545" s="76"/>
      <c r="D545" s="76"/>
      <c r="E545" s="76"/>
      <c r="F545" s="76" t="s">
        <v>1233</v>
      </c>
      <c r="G545" s="76"/>
      <c r="H545" s="76"/>
      <c r="I545" s="76"/>
    </row>
    <row r="546" spans="1:9" ht="19.5" customHeight="1">
      <c r="A546" s="76" t="s">
        <v>1232</v>
      </c>
      <c r="B546" s="76"/>
      <c r="C546" s="76"/>
      <c r="D546" s="76"/>
      <c r="E546" s="76"/>
      <c r="F546" s="76" t="s">
        <v>1234</v>
      </c>
      <c r="G546" s="76"/>
      <c r="H546" s="76"/>
      <c r="I546" s="76"/>
    </row>
    <row r="547" spans="1:9" ht="19.5" customHeight="1">
      <c r="A547" s="76" t="s">
        <v>1233</v>
      </c>
      <c r="B547" s="76"/>
      <c r="C547" s="76"/>
      <c r="D547" s="76"/>
      <c r="E547" s="76"/>
      <c r="F547" s="76" t="s">
        <v>1431</v>
      </c>
      <c r="G547" s="76"/>
      <c r="H547" s="76"/>
      <c r="I547" s="76"/>
    </row>
    <row r="548" spans="1:9" ht="19.5" customHeight="1">
      <c r="A548" s="76" t="s">
        <v>1234</v>
      </c>
      <c r="B548" s="76"/>
      <c r="C548" s="76"/>
      <c r="D548" s="76"/>
      <c r="E548" s="76"/>
      <c r="F548" s="76" t="s">
        <v>1432</v>
      </c>
      <c r="G548" s="76"/>
      <c r="H548" s="76"/>
      <c r="I548" s="76"/>
    </row>
    <row r="549" spans="1:9" ht="19.5" customHeight="1">
      <c r="A549" s="76" t="s">
        <v>1420</v>
      </c>
      <c r="B549" s="76"/>
      <c r="C549" s="76"/>
      <c r="D549" s="76"/>
      <c r="E549" s="76"/>
      <c r="F549" s="76" t="s">
        <v>1433</v>
      </c>
      <c r="G549" s="76"/>
      <c r="H549" s="76"/>
      <c r="I549" s="76"/>
    </row>
    <row r="550" spans="1:9" ht="19.5" customHeight="1">
      <c r="A550" s="76" t="s">
        <v>1421</v>
      </c>
      <c r="B550" s="76"/>
      <c r="C550" s="76"/>
      <c r="D550" s="76"/>
      <c r="E550" s="76"/>
      <c r="F550" s="76" t="s">
        <v>710</v>
      </c>
      <c r="G550" s="76"/>
      <c r="H550" s="76"/>
      <c r="I550" s="76"/>
    </row>
    <row r="551" spans="1:9" ht="19.5" customHeight="1">
      <c r="A551" s="76" t="s">
        <v>1422</v>
      </c>
      <c r="B551" s="76"/>
      <c r="C551" s="76"/>
      <c r="D551" s="76"/>
      <c r="E551" s="76"/>
      <c r="F551" s="76" t="s">
        <v>1232</v>
      </c>
      <c r="G551" s="76"/>
      <c r="H551" s="76"/>
      <c r="I551" s="76"/>
    </row>
    <row r="552" spans="1:9" ht="19.5" customHeight="1">
      <c r="A552" s="76" t="s">
        <v>92</v>
      </c>
      <c r="B552" s="76"/>
      <c r="C552" s="76"/>
      <c r="D552" s="76"/>
      <c r="E552" s="76"/>
      <c r="F552" s="76" t="s">
        <v>1233</v>
      </c>
      <c r="G552" s="76"/>
      <c r="H552" s="76"/>
      <c r="I552" s="76"/>
    </row>
    <row r="553" spans="1:9" ht="19.5" customHeight="1">
      <c r="A553" s="76" t="s">
        <v>1423</v>
      </c>
      <c r="B553" s="76"/>
      <c r="C553" s="76"/>
      <c r="D553" s="76"/>
      <c r="E553" s="76"/>
      <c r="F553" s="76" t="s">
        <v>1234</v>
      </c>
      <c r="G553" s="76"/>
      <c r="H553" s="76"/>
      <c r="I553" s="76"/>
    </row>
    <row r="554" spans="1:9" ht="19.5" customHeight="1">
      <c r="A554" s="76" t="s">
        <v>1424</v>
      </c>
      <c r="B554" s="76"/>
      <c r="C554" s="76"/>
      <c r="D554" s="76"/>
      <c r="E554" s="76"/>
      <c r="F554" s="76" t="s">
        <v>1434</v>
      </c>
      <c r="G554" s="76"/>
      <c r="H554" s="76"/>
      <c r="I554" s="76"/>
    </row>
    <row r="555" spans="1:9" ht="19.5" customHeight="1">
      <c r="A555" s="76" t="s">
        <v>1425</v>
      </c>
      <c r="B555" s="76"/>
      <c r="C555" s="76"/>
      <c r="D555" s="76"/>
      <c r="E555" s="76"/>
      <c r="F555" s="76" t="s">
        <v>1435</v>
      </c>
      <c r="G555" s="76"/>
      <c r="H555" s="76"/>
      <c r="I555" s="76"/>
    </row>
    <row r="556" spans="1:9" ht="19.5" customHeight="1">
      <c r="A556" s="76" t="s">
        <v>1426</v>
      </c>
      <c r="B556" s="76"/>
      <c r="C556" s="76"/>
      <c r="D556" s="76"/>
      <c r="E556" s="76"/>
      <c r="F556" s="76" t="s">
        <v>93</v>
      </c>
      <c r="G556" s="76"/>
      <c r="H556" s="76"/>
      <c r="I556" s="76"/>
    </row>
    <row r="557" spans="1:9" ht="19.5" customHeight="1">
      <c r="A557" s="76" t="s">
        <v>1427</v>
      </c>
      <c r="B557" s="76"/>
      <c r="C557" s="76"/>
      <c r="D557" s="76"/>
      <c r="E557" s="76"/>
      <c r="F557" s="76" t="s">
        <v>1436</v>
      </c>
      <c r="G557" s="76"/>
      <c r="H557" s="76"/>
      <c r="I557" s="76"/>
    </row>
    <row r="558" spans="1:9" ht="19.5" customHeight="1">
      <c r="A558" s="76" t="s">
        <v>94</v>
      </c>
      <c r="B558" s="76"/>
      <c r="C558" s="76"/>
      <c r="D558" s="76"/>
      <c r="E558" s="76"/>
      <c r="F558" s="76" t="s">
        <v>95</v>
      </c>
      <c r="G558" s="76"/>
      <c r="H558" s="76"/>
      <c r="I558" s="76"/>
    </row>
    <row r="559" spans="1:9" ht="19.5" customHeight="1">
      <c r="A559" s="76" t="s">
        <v>96</v>
      </c>
      <c r="B559" s="76"/>
      <c r="C559" s="76"/>
      <c r="D559" s="76"/>
      <c r="E559" s="76"/>
      <c r="F559" s="76" t="s">
        <v>97</v>
      </c>
      <c r="G559" s="76"/>
      <c r="H559" s="76"/>
      <c r="I559" s="76"/>
    </row>
    <row r="560" spans="1:9" ht="19.5" customHeight="1">
      <c r="A560" s="76" t="s">
        <v>708</v>
      </c>
      <c r="B560" s="76"/>
      <c r="C560" s="76"/>
      <c r="D560" s="76"/>
      <c r="E560" s="76"/>
      <c r="F560" s="76" t="s">
        <v>98</v>
      </c>
      <c r="G560" s="76"/>
      <c r="H560" s="76"/>
      <c r="I560" s="76"/>
    </row>
    <row r="561" spans="1:9" ht="19.5" customHeight="1">
      <c r="A561" s="76" t="s">
        <v>1232</v>
      </c>
      <c r="B561" s="76"/>
      <c r="C561" s="76"/>
      <c r="D561" s="76"/>
      <c r="E561" s="76"/>
      <c r="F561" s="76" t="s">
        <v>99</v>
      </c>
      <c r="G561" s="76"/>
      <c r="H561" s="76"/>
      <c r="I561" s="76"/>
    </row>
    <row r="562" spans="1:9" ht="19.5" customHeight="1">
      <c r="A562" s="76" t="s">
        <v>1233</v>
      </c>
      <c r="B562" s="76"/>
      <c r="C562" s="76"/>
      <c r="D562" s="76"/>
      <c r="E562" s="76"/>
      <c r="F562" s="76" t="s">
        <v>100</v>
      </c>
      <c r="G562" s="76"/>
      <c r="H562" s="76"/>
      <c r="I562" s="76"/>
    </row>
    <row r="563" spans="1:9" ht="19.5" customHeight="1">
      <c r="A563" s="76" t="s">
        <v>1234</v>
      </c>
      <c r="B563" s="76"/>
      <c r="C563" s="76"/>
      <c r="D563" s="76"/>
      <c r="E563" s="76"/>
      <c r="F563" s="76" t="s">
        <v>101</v>
      </c>
      <c r="G563" s="76"/>
      <c r="H563" s="76"/>
      <c r="I563" s="76"/>
    </row>
    <row r="564" spans="1:9" ht="19.5" customHeight="1">
      <c r="A564" s="76" t="s">
        <v>1428</v>
      </c>
      <c r="B564" s="76"/>
      <c r="C564" s="76"/>
      <c r="D564" s="76"/>
      <c r="E564" s="76"/>
      <c r="F564" s="76" t="s">
        <v>711</v>
      </c>
      <c r="G564" s="76"/>
      <c r="H564" s="76"/>
      <c r="I564" s="76"/>
    </row>
    <row r="565" spans="1:9" ht="19.5" customHeight="1">
      <c r="A565" s="76" t="s">
        <v>1429</v>
      </c>
      <c r="B565" s="76"/>
      <c r="C565" s="76"/>
      <c r="D565" s="76"/>
      <c r="E565" s="76"/>
      <c r="F565" s="76" t="s">
        <v>712</v>
      </c>
      <c r="G565" s="76"/>
      <c r="H565" s="76"/>
      <c r="I565" s="76"/>
    </row>
    <row r="566" spans="1:9" ht="19.5" customHeight="1">
      <c r="A566" s="76" t="s">
        <v>102</v>
      </c>
      <c r="B566" s="76"/>
      <c r="C566" s="76"/>
      <c r="D566" s="76"/>
      <c r="E566" s="76"/>
      <c r="F566" s="76" t="s">
        <v>713</v>
      </c>
      <c r="G566" s="76"/>
      <c r="H566" s="76"/>
      <c r="I566" s="76"/>
    </row>
    <row r="567" spans="1:9" ht="19.5" customHeight="1">
      <c r="A567" s="76" t="s">
        <v>103</v>
      </c>
      <c r="B567" s="76"/>
      <c r="C567" s="76"/>
      <c r="D567" s="76"/>
      <c r="E567" s="76"/>
      <c r="F567" s="76" t="s">
        <v>714</v>
      </c>
      <c r="G567" s="76"/>
      <c r="H567" s="76"/>
      <c r="I567" s="76"/>
    </row>
    <row r="568" spans="1:9" ht="19.5" customHeight="1">
      <c r="A568" s="76" t="s">
        <v>1245</v>
      </c>
      <c r="B568" s="76"/>
      <c r="C568" s="76"/>
      <c r="D568" s="76"/>
      <c r="E568" s="76"/>
      <c r="F568" s="76" t="s">
        <v>715</v>
      </c>
      <c r="G568" s="76"/>
      <c r="H568" s="76"/>
      <c r="I568" s="76"/>
    </row>
    <row r="569" spans="1:9" ht="19.5" customHeight="1">
      <c r="A569" s="76" t="s">
        <v>1430</v>
      </c>
      <c r="B569" s="76"/>
      <c r="C569" s="76"/>
      <c r="D569" s="76"/>
      <c r="E569" s="76"/>
      <c r="F569" s="76" t="s">
        <v>688</v>
      </c>
      <c r="G569" s="76"/>
      <c r="H569" s="76"/>
      <c r="I569" s="76"/>
    </row>
    <row r="570" spans="1:9" ht="19.5" customHeight="1">
      <c r="A570" s="76" t="s">
        <v>709</v>
      </c>
      <c r="B570" s="76"/>
      <c r="C570" s="76"/>
      <c r="D570" s="76"/>
      <c r="E570" s="76"/>
      <c r="F570" s="76" t="s">
        <v>716</v>
      </c>
      <c r="G570" s="76"/>
      <c r="H570" s="76"/>
      <c r="I570" s="76"/>
    </row>
    <row r="571" spans="1:9" ht="19.5" customHeight="1">
      <c r="A571" s="76" t="s">
        <v>1232</v>
      </c>
      <c r="B571" s="76"/>
      <c r="C571" s="76"/>
      <c r="D571" s="76"/>
      <c r="E571" s="76"/>
      <c r="F571" s="76" t="s">
        <v>717</v>
      </c>
      <c r="G571" s="76"/>
      <c r="H571" s="76"/>
      <c r="I571" s="76"/>
    </row>
    <row r="572" spans="1:9" ht="19.5" customHeight="1">
      <c r="A572" s="76" t="s">
        <v>718</v>
      </c>
      <c r="B572" s="76"/>
      <c r="C572" s="76"/>
      <c r="D572" s="76"/>
      <c r="E572" s="76"/>
      <c r="F572" s="76" t="s">
        <v>1453</v>
      </c>
      <c r="G572" s="76"/>
      <c r="H572" s="76"/>
      <c r="I572" s="76"/>
    </row>
    <row r="573" spans="1:9" ht="19.5" customHeight="1">
      <c r="A573" s="76" t="s">
        <v>104</v>
      </c>
      <c r="B573" s="76"/>
      <c r="C573" s="76"/>
      <c r="D573" s="76"/>
      <c r="E573" s="76"/>
      <c r="F573" s="76" t="s">
        <v>1454</v>
      </c>
      <c r="G573" s="76"/>
      <c r="H573" s="76"/>
      <c r="I573" s="76"/>
    </row>
    <row r="574" spans="1:9" ht="19.5" customHeight="1">
      <c r="A574" s="76" t="s">
        <v>719</v>
      </c>
      <c r="B574" s="76"/>
      <c r="C574" s="76"/>
      <c r="D574" s="76"/>
      <c r="E574" s="76"/>
      <c r="F574" s="76" t="s">
        <v>1455</v>
      </c>
      <c r="G574" s="76"/>
      <c r="H574" s="76"/>
      <c r="I574" s="76"/>
    </row>
    <row r="575" spans="1:9" ht="19.5" customHeight="1">
      <c r="A575" s="76" t="s">
        <v>1232</v>
      </c>
      <c r="B575" s="76"/>
      <c r="C575" s="76"/>
      <c r="D575" s="76"/>
      <c r="E575" s="76"/>
      <c r="F575" s="76" t="s">
        <v>1456</v>
      </c>
      <c r="G575" s="76"/>
      <c r="H575" s="76"/>
      <c r="I575" s="76"/>
    </row>
    <row r="576" spans="1:9" ht="19.5" customHeight="1">
      <c r="A576" s="76" t="s">
        <v>1233</v>
      </c>
      <c r="B576" s="76"/>
      <c r="C576" s="76"/>
      <c r="D576" s="76"/>
      <c r="E576" s="76"/>
      <c r="F576" s="76" t="s">
        <v>1457</v>
      </c>
      <c r="G576" s="76"/>
      <c r="H576" s="76"/>
      <c r="I576" s="76"/>
    </row>
    <row r="577" spans="1:9" ht="19.5" customHeight="1">
      <c r="A577" s="76" t="s">
        <v>1234</v>
      </c>
      <c r="B577" s="76"/>
      <c r="C577" s="76"/>
      <c r="D577" s="76"/>
      <c r="E577" s="76"/>
      <c r="F577" s="76" t="s">
        <v>1458</v>
      </c>
      <c r="G577" s="76"/>
      <c r="H577" s="76"/>
      <c r="I577" s="76"/>
    </row>
    <row r="578" spans="1:9" ht="19.5" customHeight="1">
      <c r="A578" s="76" t="s">
        <v>1437</v>
      </c>
      <c r="B578" s="76"/>
      <c r="C578" s="76"/>
      <c r="D578" s="76"/>
      <c r="E578" s="76"/>
      <c r="F578" s="76" t="s">
        <v>1459</v>
      </c>
      <c r="G578" s="76"/>
      <c r="H578" s="76"/>
      <c r="I578" s="76"/>
    </row>
    <row r="579" spans="1:9" ht="19.5" customHeight="1">
      <c r="A579" s="76" t="s">
        <v>1438</v>
      </c>
      <c r="B579" s="76"/>
      <c r="C579" s="76"/>
      <c r="D579" s="76"/>
      <c r="E579" s="76"/>
      <c r="F579" s="76" t="s">
        <v>1460</v>
      </c>
      <c r="G579" s="76"/>
      <c r="H579" s="76"/>
      <c r="I579" s="76"/>
    </row>
    <row r="580" spans="1:9" ht="19.5" customHeight="1">
      <c r="A580" s="76" t="s">
        <v>1439</v>
      </c>
      <c r="B580" s="76"/>
      <c r="C580" s="76"/>
      <c r="D580" s="76"/>
      <c r="E580" s="76"/>
      <c r="F580" s="76" t="s">
        <v>1461</v>
      </c>
      <c r="G580" s="76"/>
      <c r="H580" s="76"/>
      <c r="I580" s="76"/>
    </row>
    <row r="581" spans="1:9" ht="19.5" customHeight="1">
      <c r="A581" s="76" t="s">
        <v>1440</v>
      </c>
      <c r="B581" s="76"/>
      <c r="C581" s="76"/>
      <c r="D581" s="76"/>
      <c r="E581" s="76"/>
      <c r="F581" s="76" t="s">
        <v>1462</v>
      </c>
      <c r="G581" s="76"/>
      <c r="H581" s="76"/>
      <c r="I581" s="76"/>
    </row>
    <row r="582" spans="1:9" ht="19.5" customHeight="1">
      <c r="A582" s="76" t="s">
        <v>1441</v>
      </c>
      <c r="B582" s="76"/>
      <c r="C582" s="76"/>
      <c r="D582" s="76"/>
      <c r="E582" s="76"/>
      <c r="F582" s="76" t="s">
        <v>1463</v>
      </c>
      <c r="G582" s="76"/>
      <c r="H582" s="76"/>
      <c r="I582" s="76"/>
    </row>
    <row r="583" spans="1:9" ht="19.5" customHeight="1">
      <c r="A583" s="76" t="s">
        <v>1442</v>
      </c>
      <c r="B583" s="76"/>
      <c r="C583" s="76"/>
      <c r="D583" s="76"/>
      <c r="E583" s="76"/>
      <c r="F583" s="76" t="s">
        <v>1464</v>
      </c>
      <c r="G583" s="76"/>
      <c r="H583" s="76"/>
      <c r="I583" s="76"/>
    </row>
    <row r="584" spans="1:9" ht="19.5" customHeight="1">
      <c r="A584" s="76" t="s">
        <v>1443</v>
      </c>
      <c r="B584" s="76"/>
      <c r="C584" s="76"/>
      <c r="D584" s="76"/>
      <c r="E584" s="76"/>
      <c r="F584" s="76" t="s">
        <v>1465</v>
      </c>
      <c r="G584" s="76"/>
      <c r="H584" s="76"/>
      <c r="I584" s="76"/>
    </row>
    <row r="585" spans="1:9" ht="19.5" customHeight="1">
      <c r="A585" s="76" t="s">
        <v>1444</v>
      </c>
      <c r="B585" s="76"/>
      <c r="C585" s="76"/>
      <c r="D585" s="76"/>
      <c r="E585" s="76"/>
      <c r="F585" s="76" t="s">
        <v>1466</v>
      </c>
      <c r="G585" s="76"/>
      <c r="H585" s="76"/>
      <c r="I585" s="76"/>
    </row>
    <row r="586" spans="1:9" ht="19.5" customHeight="1">
      <c r="A586" s="76" t="s">
        <v>1445</v>
      </c>
      <c r="B586" s="76"/>
      <c r="C586" s="76"/>
      <c r="D586" s="76"/>
      <c r="E586" s="76"/>
      <c r="F586" s="76" t="s">
        <v>1245</v>
      </c>
      <c r="G586" s="76"/>
      <c r="H586" s="76"/>
      <c r="I586" s="76"/>
    </row>
    <row r="587" spans="1:9" ht="19.5" customHeight="1">
      <c r="A587" s="76" t="s">
        <v>1446</v>
      </c>
      <c r="B587" s="76"/>
      <c r="C587" s="76"/>
      <c r="D587" s="76"/>
      <c r="E587" s="76"/>
      <c r="F587" s="76" t="s">
        <v>1467</v>
      </c>
      <c r="G587" s="76"/>
      <c r="H587" s="76"/>
      <c r="I587" s="76"/>
    </row>
    <row r="588" spans="1:9" ht="19.5" customHeight="1">
      <c r="A588" s="76" t="s">
        <v>1447</v>
      </c>
      <c r="B588" s="76"/>
      <c r="C588" s="76"/>
      <c r="D588" s="76"/>
      <c r="E588" s="76"/>
      <c r="F588" s="76" t="s">
        <v>721</v>
      </c>
      <c r="G588" s="76"/>
      <c r="H588" s="76"/>
      <c r="I588" s="76"/>
    </row>
    <row r="589" spans="1:9" ht="19.5" customHeight="1">
      <c r="A589" s="76" t="s">
        <v>1448</v>
      </c>
      <c r="B589" s="76"/>
      <c r="C589" s="76"/>
      <c r="D589" s="76"/>
      <c r="E589" s="76"/>
      <c r="F589" s="76" t="s">
        <v>1232</v>
      </c>
      <c r="G589" s="76"/>
      <c r="H589" s="76"/>
      <c r="I589" s="76"/>
    </row>
    <row r="590" spans="1:9" ht="19.5" customHeight="1">
      <c r="A590" s="76" t="s">
        <v>1449</v>
      </c>
      <c r="B590" s="76"/>
      <c r="C590" s="76"/>
      <c r="D590" s="76"/>
      <c r="E590" s="76"/>
      <c r="F590" s="76" t="s">
        <v>1233</v>
      </c>
      <c r="G590" s="76"/>
      <c r="H590" s="76"/>
      <c r="I590" s="76"/>
    </row>
    <row r="591" spans="1:9" ht="19.5" customHeight="1">
      <c r="A591" s="76" t="s">
        <v>1450</v>
      </c>
      <c r="B591" s="76"/>
      <c r="C591" s="76"/>
      <c r="D591" s="76"/>
      <c r="E591" s="76"/>
      <c r="F591" s="76" t="s">
        <v>1234</v>
      </c>
      <c r="G591" s="76"/>
      <c r="H591" s="76"/>
      <c r="I591" s="76"/>
    </row>
    <row r="592" spans="1:9" ht="19.5" customHeight="1">
      <c r="A592" s="76" t="s">
        <v>1451</v>
      </c>
      <c r="B592" s="76"/>
      <c r="C592" s="76"/>
      <c r="D592" s="76"/>
      <c r="E592" s="76"/>
      <c r="F592" s="76" t="s">
        <v>1468</v>
      </c>
      <c r="G592" s="76"/>
      <c r="H592" s="76"/>
      <c r="I592" s="76"/>
    </row>
    <row r="593" spans="1:9" ht="19.5" customHeight="1">
      <c r="A593" s="76" t="s">
        <v>1245</v>
      </c>
      <c r="B593" s="76"/>
      <c r="C593" s="76"/>
      <c r="D593" s="76"/>
      <c r="E593" s="76"/>
      <c r="F593" s="76" t="s">
        <v>1469</v>
      </c>
      <c r="G593" s="76"/>
      <c r="H593" s="76"/>
      <c r="I593" s="76"/>
    </row>
    <row r="594" spans="1:9" ht="19.5" customHeight="1">
      <c r="A594" s="76" t="s">
        <v>1452</v>
      </c>
      <c r="B594" s="76"/>
      <c r="C594" s="76"/>
      <c r="D594" s="76"/>
      <c r="E594" s="76"/>
      <c r="F594" s="76" t="s">
        <v>1470</v>
      </c>
      <c r="G594" s="76"/>
      <c r="H594" s="76"/>
      <c r="I594" s="76"/>
    </row>
    <row r="595" spans="1:9" ht="19.5" customHeight="1">
      <c r="A595" s="76" t="s">
        <v>720</v>
      </c>
      <c r="B595" s="76"/>
      <c r="C595" s="76"/>
      <c r="D595" s="76"/>
      <c r="E595" s="76"/>
      <c r="F595" s="76" t="s">
        <v>1245</v>
      </c>
      <c r="G595" s="76"/>
      <c r="H595" s="76"/>
      <c r="I595" s="76"/>
    </row>
    <row r="596" spans="1:9" ht="19.5" customHeight="1">
      <c r="A596" s="76" t="s">
        <v>1232</v>
      </c>
      <c r="B596" s="76"/>
      <c r="C596" s="76"/>
      <c r="D596" s="76"/>
      <c r="E596" s="76"/>
      <c r="F596" s="76" t="s">
        <v>1471</v>
      </c>
      <c r="G596" s="76"/>
      <c r="H596" s="76"/>
      <c r="I596" s="76"/>
    </row>
    <row r="597" spans="1:9" ht="19.5" customHeight="1">
      <c r="A597" s="76" t="s">
        <v>1233</v>
      </c>
      <c r="B597" s="76"/>
      <c r="C597" s="76"/>
      <c r="D597" s="76"/>
      <c r="E597" s="76"/>
      <c r="F597" s="76" t="s">
        <v>722</v>
      </c>
      <c r="G597" s="76"/>
      <c r="H597" s="76"/>
      <c r="I597" s="76"/>
    </row>
    <row r="598" spans="1:9" ht="19.5" customHeight="1">
      <c r="A598" s="76" t="s">
        <v>1234</v>
      </c>
      <c r="B598" s="76"/>
      <c r="C598" s="76"/>
      <c r="D598" s="76"/>
      <c r="E598" s="76"/>
      <c r="F598" s="76" t="s">
        <v>1232</v>
      </c>
      <c r="G598" s="76"/>
      <c r="H598" s="76"/>
      <c r="I598" s="76"/>
    </row>
    <row r="599" spans="1:9" ht="19.5" customHeight="1">
      <c r="A599" s="76" t="s">
        <v>1233</v>
      </c>
      <c r="B599" s="76"/>
      <c r="C599" s="76"/>
      <c r="D599" s="76"/>
      <c r="E599" s="76"/>
      <c r="F599" s="76" t="s">
        <v>105</v>
      </c>
      <c r="G599" s="76"/>
      <c r="H599" s="76"/>
      <c r="I599" s="76"/>
    </row>
    <row r="600" spans="1:9" ht="19.5" customHeight="1">
      <c r="A600" s="76" t="s">
        <v>1234</v>
      </c>
      <c r="B600" s="76"/>
      <c r="C600" s="76"/>
      <c r="D600" s="76"/>
      <c r="E600" s="76"/>
      <c r="F600" s="76" t="s">
        <v>106</v>
      </c>
      <c r="G600" s="76"/>
      <c r="H600" s="76"/>
      <c r="I600" s="76"/>
    </row>
    <row r="601" spans="1:9" ht="19.5" customHeight="1">
      <c r="A601" s="76" t="s">
        <v>107</v>
      </c>
      <c r="B601" s="76"/>
      <c r="C601" s="76"/>
      <c r="D601" s="76"/>
      <c r="E601" s="76"/>
      <c r="F601" s="76" t="s">
        <v>724</v>
      </c>
      <c r="G601" s="76"/>
      <c r="H601" s="76"/>
      <c r="I601" s="76"/>
    </row>
    <row r="602" spans="1:9" ht="19.5" customHeight="1">
      <c r="A602" s="76" t="s">
        <v>108</v>
      </c>
      <c r="B602" s="76"/>
      <c r="C602" s="76"/>
      <c r="D602" s="76"/>
      <c r="E602" s="76"/>
      <c r="F602" s="76" t="s">
        <v>1486</v>
      </c>
      <c r="G602" s="76"/>
      <c r="H602" s="76"/>
      <c r="I602" s="76"/>
    </row>
    <row r="603" spans="1:9" ht="19.5" customHeight="1">
      <c r="A603" s="76" t="s">
        <v>1472</v>
      </c>
      <c r="B603" s="76"/>
      <c r="C603" s="76"/>
      <c r="D603" s="76"/>
      <c r="E603" s="76"/>
      <c r="F603" s="76" t="s">
        <v>1487</v>
      </c>
      <c r="G603" s="76"/>
      <c r="H603" s="76"/>
      <c r="I603" s="76"/>
    </row>
    <row r="604" spans="1:9" ht="19.5" customHeight="1">
      <c r="A604" s="76" t="s">
        <v>1473</v>
      </c>
      <c r="B604" s="76"/>
      <c r="C604" s="76"/>
      <c r="D604" s="76"/>
      <c r="E604" s="76"/>
      <c r="F604" s="76" t="s">
        <v>1488</v>
      </c>
      <c r="G604" s="76"/>
      <c r="H604" s="76"/>
      <c r="I604" s="76"/>
    </row>
    <row r="605" spans="1:9" ht="19.5" customHeight="1">
      <c r="A605" s="76" t="s">
        <v>109</v>
      </c>
      <c r="B605" s="76"/>
      <c r="C605" s="76"/>
      <c r="D605" s="76"/>
      <c r="E605" s="76"/>
      <c r="F605" s="76" t="s">
        <v>1489</v>
      </c>
      <c r="G605" s="76"/>
      <c r="H605" s="76"/>
      <c r="I605" s="76"/>
    </row>
    <row r="606" spans="1:9" ht="19.5" customHeight="1">
      <c r="A606" s="76" t="s">
        <v>110</v>
      </c>
      <c r="B606" s="76"/>
      <c r="C606" s="76"/>
      <c r="D606" s="76"/>
      <c r="E606" s="76"/>
      <c r="F606" s="76" t="s">
        <v>1490</v>
      </c>
      <c r="G606" s="76"/>
      <c r="H606" s="76"/>
      <c r="I606" s="76"/>
    </row>
    <row r="607" spans="1:9" ht="19.5" customHeight="1">
      <c r="A607" s="76" t="s">
        <v>111</v>
      </c>
      <c r="B607" s="76"/>
      <c r="C607" s="76"/>
      <c r="D607" s="76"/>
      <c r="E607" s="76"/>
      <c r="F607" s="76" t="s">
        <v>1491</v>
      </c>
      <c r="G607" s="76"/>
      <c r="H607" s="76"/>
      <c r="I607" s="76"/>
    </row>
    <row r="608" spans="1:9" ht="19.5" customHeight="1">
      <c r="A608" s="76" t="s">
        <v>1474</v>
      </c>
      <c r="B608" s="76"/>
      <c r="C608" s="76"/>
      <c r="D608" s="76"/>
      <c r="E608" s="76"/>
      <c r="F608" s="76" t="s">
        <v>1492</v>
      </c>
      <c r="G608" s="76"/>
      <c r="H608" s="76"/>
      <c r="I608" s="76"/>
    </row>
    <row r="609" spans="1:9" ht="19.5" customHeight="1">
      <c r="A609" s="76" t="s">
        <v>1475</v>
      </c>
      <c r="B609" s="76"/>
      <c r="C609" s="76"/>
      <c r="D609" s="76"/>
      <c r="E609" s="76"/>
      <c r="F609" s="76" t="s">
        <v>1493</v>
      </c>
      <c r="G609" s="76"/>
      <c r="H609" s="76"/>
      <c r="I609" s="76"/>
    </row>
    <row r="610" spans="1:9" ht="19.5" customHeight="1">
      <c r="A610" s="76" t="s">
        <v>723</v>
      </c>
      <c r="B610" s="76"/>
      <c r="C610" s="76"/>
      <c r="D610" s="76"/>
      <c r="E610" s="76"/>
      <c r="F610" s="76" t="s">
        <v>725</v>
      </c>
      <c r="G610" s="76"/>
      <c r="H610" s="76"/>
      <c r="I610" s="76"/>
    </row>
    <row r="611" spans="1:9" ht="19.5" customHeight="1">
      <c r="A611" s="76" t="s">
        <v>1232</v>
      </c>
      <c r="B611" s="76"/>
      <c r="C611" s="76"/>
      <c r="D611" s="76"/>
      <c r="E611" s="76"/>
      <c r="F611" s="76" t="s">
        <v>1494</v>
      </c>
      <c r="G611" s="76"/>
      <c r="H611" s="76"/>
      <c r="I611" s="76"/>
    </row>
    <row r="612" spans="1:9" ht="19.5" customHeight="1">
      <c r="A612" s="76" t="s">
        <v>1233</v>
      </c>
      <c r="B612" s="76"/>
      <c r="C612" s="76"/>
      <c r="D612" s="76"/>
      <c r="E612" s="76"/>
      <c r="F612" s="76" t="s">
        <v>1495</v>
      </c>
      <c r="G612" s="76"/>
      <c r="H612" s="76"/>
      <c r="I612" s="76"/>
    </row>
    <row r="613" spans="1:9" ht="19.5" customHeight="1">
      <c r="A613" s="76" t="s">
        <v>1234</v>
      </c>
      <c r="B613" s="76"/>
      <c r="C613" s="76"/>
      <c r="D613" s="76"/>
      <c r="E613" s="76"/>
      <c r="F613" s="76" t="s">
        <v>1496</v>
      </c>
      <c r="G613" s="76"/>
      <c r="H613" s="76"/>
      <c r="I613" s="76"/>
    </row>
    <row r="614" spans="1:9" ht="19.5" customHeight="1">
      <c r="A614" s="76" t="s">
        <v>1476</v>
      </c>
      <c r="B614" s="76"/>
      <c r="C614" s="76"/>
      <c r="D614" s="76"/>
      <c r="E614" s="76"/>
      <c r="F614" s="76" t="s">
        <v>726</v>
      </c>
      <c r="G614" s="76"/>
      <c r="H614" s="76"/>
      <c r="I614" s="76"/>
    </row>
    <row r="615" spans="1:9" ht="19.5" customHeight="1">
      <c r="A615" s="76" t="s">
        <v>112</v>
      </c>
      <c r="B615" s="76"/>
      <c r="C615" s="76"/>
      <c r="D615" s="76"/>
      <c r="E615" s="76"/>
      <c r="F615" s="76" t="s">
        <v>1497</v>
      </c>
      <c r="G615" s="76"/>
      <c r="H615" s="76"/>
      <c r="I615" s="76"/>
    </row>
    <row r="616" spans="1:9" ht="19.5" customHeight="1">
      <c r="A616" s="76" t="s">
        <v>1477</v>
      </c>
      <c r="B616" s="76"/>
      <c r="C616" s="76"/>
      <c r="D616" s="76"/>
      <c r="E616" s="76"/>
      <c r="F616" s="76" t="s">
        <v>1498</v>
      </c>
      <c r="G616" s="76"/>
      <c r="H616" s="76"/>
      <c r="I616" s="76"/>
    </row>
    <row r="617" spans="1:9" ht="19.5" customHeight="1">
      <c r="A617" s="76" t="s">
        <v>1478</v>
      </c>
      <c r="B617" s="76"/>
      <c r="C617" s="76"/>
      <c r="D617" s="76"/>
      <c r="E617" s="76"/>
      <c r="F617" s="76" t="s">
        <v>113</v>
      </c>
      <c r="G617" s="76"/>
      <c r="H617" s="76"/>
      <c r="I617" s="76"/>
    </row>
    <row r="618" spans="1:9" ht="19.5" customHeight="1">
      <c r="A618" s="76" t="s">
        <v>1479</v>
      </c>
      <c r="B618" s="76"/>
      <c r="C618" s="76"/>
      <c r="D618" s="76"/>
      <c r="E618" s="76"/>
      <c r="F618" s="76" t="s">
        <v>727</v>
      </c>
      <c r="G618" s="76"/>
      <c r="H618" s="76"/>
      <c r="I618" s="76"/>
    </row>
    <row r="619" spans="1:9" ht="19.5" customHeight="1">
      <c r="A619" s="76" t="s">
        <v>1480</v>
      </c>
      <c r="B619" s="76"/>
      <c r="C619" s="76"/>
      <c r="D619" s="76"/>
      <c r="E619" s="76"/>
      <c r="F619" s="76" t="s">
        <v>1232</v>
      </c>
      <c r="G619" s="76"/>
      <c r="H619" s="76"/>
      <c r="I619" s="76"/>
    </row>
    <row r="620" spans="1:9" ht="19.5" customHeight="1">
      <c r="A620" s="76" t="s">
        <v>1481</v>
      </c>
      <c r="B620" s="76"/>
      <c r="C620" s="76"/>
      <c r="D620" s="76"/>
      <c r="E620" s="76"/>
      <c r="F620" s="76" t="s">
        <v>1233</v>
      </c>
      <c r="G620" s="76"/>
      <c r="H620" s="76"/>
      <c r="I620" s="76"/>
    </row>
    <row r="621" spans="1:9" ht="19.5" customHeight="1">
      <c r="A621" s="76" t="s">
        <v>114</v>
      </c>
      <c r="B621" s="76"/>
      <c r="C621" s="76"/>
      <c r="D621" s="76"/>
      <c r="E621" s="76"/>
      <c r="F621" s="76" t="s">
        <v>1234</v>
      </c>
      <c r="G621" s="76"/>
      <c r="H621" s="76"/>
      <c r="I621" s="76"/>
    </row>
    <row r="622" spans="1:9" ht="19.5" customHeight="1">
      <c r="A622" s="76" t="s">
        <v>1482</v>
      </c>
      <c r="B622" s="76"/>
      <c r="C622" s="76"/>
      <c r="D622" s="76"/>
      <c r="E622" s="76"/>
      <c r="F622" s="76" t="s">
        <v>1499</v>
      </c>
      <c r="G622" s="76"/>
      <c r="H622" s="76"/>
      <c r="I622" s="76"/>
    </row>
    <row r="623" spans="1:9" ht="19.5" customHeight="1">
      <c r="A623" s="76" t="s">
        <v>1483</v>
      </c>
      <c r="B623" s="76"/>
      <c r="C623" s="76"/>
      <c r="D623" s="76"/>
      <c r="E623" s="76"/>
      <c r="F623" s="76" t="s">
        <v>1500</v>
      </c>
      <c r="G623" s="76"/>
      <c r="H623" s="76"/>
      <c r="I623" s="76"/>
    </row>
    <row r="624" spans="1:9" ht="19.5" customHeight="1">
      <c r="A624" s="76" t="s">
        <v>1484</v>
      </c>
      <c r="B624" s="76"/>
      <c r="C624" s="76"/>
      <c r="D624" s="76"/>
      <c r="E624" s="76"/>
      <c r="F624" s="76" t="s">
        <v>1501</v>
      </c>
      <c r="G624" s="76"/>
      <c r="H624" s="76"/>
      <c r="I624" s="76"/>
    </row>
    <row r="625" spans="1:9" ht="19.5" customHeight="1">
      <c r="A625" s="76" t="s">
        <v>1485</v>
      </c>
      <c r="B625" s="76"/>
      <c r="C625" s="76"/>
      <c r="D625" s="76"/>
      <c r="E625" s="76"/>
      <c r="F625" s="76" t="s">
        <v>1502</v>
      </c>
      <c r="G625" s="76"/>
      <c r="H625" s="76"/>
      <c r="I625" s="76"/>
    </row>
    <row r="626" spans="1:9" ht="19.5" customHeight="1">
      <c r="A626" s="76" t="s">
        <v>1503</v>
      </c>
      <c r="B626" s="76"/>
      <c r="C626" s="76"/>
      <c r="D626" s="76"/>
      <c r="E626" s="76"/>
      <c r="F626" s="76" t="s">
        <v>730</v>
      </c>
      <c r="G626" s="76"/>
      <c r="H626" s="76"/>
      <c r="I626" s="76"/>
    </row>
    <row r="627" spans="1:9" ht="19.5" customHeight="1">
      <c r="A627" s="76" t="s">
        <v>1504</v>
      </c>
      <c r="B627" s="76"/>
      <c r="C627" s="76"/>
      <c r="D627" s="76"/>
      <c r="E627" s="76"/>
      <c r="F627" s="76" t="s">
        <v>1522</v>
      </c>
      <c r="G627" s="76"/>
      <c r="H627" s="76"/>
      <c r="I627" s="76"/>
    </row>
    <row r="628" spans="1:9" ht="19.5" customHeight="1">
      <c r="A628" s="76" t="s">
        <v>1505</v>
      </c>
      <c r="B628" s="76"/>
      <c r="C628" s="76"/>
      <c r="D628" s="76"/>
      <c r="E628" s="76"/>
      <c r="F628" s="76" t="s">
        <v>1523</v>
      </c>
      <c r="G628" s="76"/>
      <c r="H628" s="76"/>
      <c r="I628" s="76"/>
    </row>
    <row r="629" spans="1:9" ht="19.5" customHeight="1">
      <c r="A629" s="76" t="s">
        <v>1506</v>
      </c>
      <c r="B629" s="76"/>
      <c r="C629" s="76"/>
      <c r="D629" s="76"/>
      <c r="E629" s="76"/>
      <c r="F629" s="76" t="s">
        <v>1524</v>
      </c>
      <c r="G629" s="76"/>
      <c r="H629" s="76"/>
      <c r="I629" s="76"/>
    </row>
    <row r="630" spans="1:9" ht="19.5" customHeight="1">
      <c r="A630" s="76" t="s">
        <v>1507</v>
      </c>
      <c r="B630" s="76"/>
      <c r="C630" s="76"/>
      <c r="D630" s="76"/>
      <c r="E630" s="76"/>
      <c r="F630" s="76" t="s">
        <v>1525</v>
      </c>
      <c r="G630" s="76"/>
      <c r="H630" s="76"/>
      <c r="I630" s="76"/>
    </row>
    <row r="631" spans="1:9" ht="19.5" customHeight="1">
      <c r="A631" s="76" t="s">
        <v>1245</v>
      </c>
      <c r="B631" s="76"/>
      <c r="C631" s="76"/>
      <c r="D631" s="76"/>
      <c r="E631" s="76"/>
      <c r="F631" s="76" t="s">
        <v>1526</v>
      </c>
      <c r="G631" s="76"/>
      <c r="H631" s="76"/>
      <c r="I631" s="76"/>
    </row>
    <row r="632" spans="1:9" ht="19.5" customHeight="1">
      <c r="A632" s="76" t="s">
        <v>1508</v>
      </c>
      <c r="B632" s="76"/>
      <c r="C632" s="76"/>
      <c r="D632" s="76"/>
      <c r="E632" s="76"/>
      <c r="F632" s="76" t="s">
        <v>731</v>
      </c>
      <c r="G632" s="76"/>
      <c r="H632" s="76"/>
      <c r="I632" s="76"/>
    </row>
    <row r="633" spans="1:9" ht="19.5" customHeight="1">
      <c r="A633" s="76" t="s">
        <v>728</v>
      </c>
      <c r="B633" s="76"/>
      <c r="C633" s="76"/>
      <c r="D633" s="76"/>
      <c r="E633" s="76"/>
      <c r="F633" s="76" t="s">
        <v>1527</v>
      </c>
      <c r="G633" s="76"/>
      <c r="H633" s="76"/>
      <c r="I633" s="76"/>
    </row>
    <row r="634" spans="1:9" ht="19.5" customHeight="1">
      <c r="A634" s="76" t="s">
        <v>1232</v>
      </c>
      <c r="B634" s="76"/>
      <c r="C634" s="76"/>
      <c r="D634" s="76"/>
      <c r="E634" s="76"/>
      <c r="F634" s="76" t="s">
        <v>1528</v>
      </c>
      <c r="G634" s="76"/>
      <c r="H634" s="76"/>
      <c r="I634" s="76"/>
    </row>
    <row r="635" spans="1:9" ht="19.5" customHeight="1">
      <c r="A635" s="76" t="s">
        <v>1233</v>
      </c>
      <c r="B635" s="76"/>
      <c r="C635" s="76"/>
      <c r="D635" s="76"/>
      <c r="E635" s="76"/>
      <c r="F635" s="76" t="s">
        <v>1529</v>
      </c>
      <c r="G635" s="76"/>
      <c r="H635" s="76"/>
      <c r="I635" s="76"/>
    </row>
    <row r="636" spans="1:9" ht="19.5" customHeight="1">
      <c r="A636" s="76" t="s">
        <v>1234</v>
      </c>
      <c r="B636" s="76"/>
      <c r="C636" s="76"/>
      <c r="D636" s="76"/>
      <c r="E636" s="76"/>
      <c r="F636" s="76" t="s">
        <v>1530</v>
      </c>
      <c r="G636" s="76"/>
      <c r="H636" s="76"/>
      <c r="I636" s="76"/>
    </row>
    <row r="637" spans="1:9" ht="19.5" customHeight="1">
      <c r="A637" s="76" t="s">
        <v>1509</v>
      </c>
      <c r="B637" s="76"/>
      <c r="C637" s="76"/>
      <c r="D637" s="76"/>
      <c r="E637" s="76"/>
      <c r="F637" s="76" t="s">
        <v>1531</v>
      </c>
      <c r="G637" s="76"/>
      <c r="H637" s="76"/>
      <c r="I637" s="76"/>
    </row>
    <row r="638" spans="1:9" ht="19.5" customHeight="1">
      <c r="A638" s="76" t="s">
        <v>1510</v>
      </c>
      <c r="B638" s="76"/>
      <c r="C638" s="76"/>
      <c r="D638" s="76"/>
      <c r="E638" s="76"/>
      <c r="F638" s="76" t="s">
        <v>1532</v>
      </c>
      <c r="G638" s="76"/>
      <c r="H638" s="76"/>
      <c r="I638" s="76"/>
    </row>
    <row r="639" spans="1:9" ht="19.5" customHeight="1">
      <c r="A639" s="76" t="s">
        <v>1511</v>
      </c>
      <c r="B639" s="76"/>
      <c r="C639" s="76"/>
      <c r="D639" s="76"/>
      <c r="E639" s="76"/>
      <c r="F639" s="76" t="s">
        <v>1533</v>
      </c>
      <c r="G639" s="76"/>
      <c r="H639" s="76"/>
      <c r="I639" s="76"/>
    </row>
    <row r="640" spans="1:9" ht="19.5" customHeight="1">
      <c r="A640" s="76" t="s">
        <v>1512</v>
      </c>
      <c r="B640" s="76"/>
      <c r="C640" s="76"/>
      <c r="D640" s="76"/>
      <c r="E640" s="76"/>
      <c r="F640" s="76" t="s">
        <v>1534</v>
      </c>
      <c r="G640" s="76"/>
      <c r="H640" s="76"/>
      <c r="I640" s="76"/>
    </row>
    <row r="641" spans="1:9" ht="19.5" customHeight="1">
      <c r="A641" s="76" t="s">
        <v>1513</v>
      </c>
      <c r="B641" s="76"/>
      <c r="C641" s="76"/>
      <c r="D641" s="76"/>
      <c r="E641" s="76"/>
      <c r="F641" s="76" t="s">
        <v>1535</v>
      </c>
      <c r="G641" s="76"/>
      <c r="H641" s="76"/>
      <c r="I641" s="76"/>
    </row>
    <row r="642" spans="1:9" ht="19.5" customHeight="1">
      <c r="A642" s="76" t="s">
        <v>1514</v>
      </c>
      <c r="B642" s="76"/>
      <c r="C642" s="76"/>
      <c r="D642" s="76"/>
      <c r="E642" s="76"/>
      <c r="F642" s="76" t="s">
        <v>1536</v>
      </c>
      <c r="G642" s="76"/>
      <c r="H642" s="76"/>
      <c r="I642" s="76"/>
    </row>
    <row r="643" spans="1:9" ht="19.5" customHeight="1">
      <c r="A643" s="76" t="s">
        <v>1515</v>
      </c>
      <c r="B643" s="76"/>
      <c r="C643" s="76"/>
      <c r="D643" s="76"/>
      <c r="E643" s="76"/>
      <c r="F643" s="76" t="s">
        <v>1537</v>
      </c>
      <c r="G643" s="76"/>
      <c r="H643" s="76"/>
      <c r="I643" s="76"/>
    </row>
    <row r="644" spans="1:9" ht="19.5" customHeight="1">
      <c r="A644" s="76" t="s">
        <v>1516</v>
      </c>
      <c r="B644" s="76"/>
      <c r="C644" s="76"/>
      <c r="D644" s="76"/>
      <c r="E644" s="76"/>
      <c r="F644" s="76" t="s">
        <v>115</v>
      </c>
      <c r="G644" s="76"/>
      <c r="H644" s="76"/>
      <c r="I644" s="76"/>
    </row>
    <row r="645" spans="1:9" ht="19.5" customHeight="1">
      <c r="A645" s="76" t="s">
        <v>1245</v>
      </c>
      <c r="B645" s="76"/>
      <c r="C645" s="76"/>
      <c r="D645" s="76"/>
      <c r="E645" s="76"/>
      <c r="F645" s="76" t="s">
        <v>116</v>
      </c>
      <c r="G645" s="76"/>
      <c r="H645" s="76"/>
      <c r="I645" s="76"/>
    </row>
    <row r="646" spans="1:9" ht="19.5" customHeight="1">
      <c r="A646" s="76" t="s">
        <v>1517</v>
      </c>
      <c r="B646" s="76"/>
      <c r="C646" s="76"/>
      <c r="D646" s="76"/>
      <c r="E646" s="76"/>
      <c r="F646" s="76" t="s">
        <v>732</v>
      </c>
      <c r="G646" s="76"/>
      <c r="H646" s="76"/>
      <c r="I646" s="76"/>
    </row>
    <row r="647" spans="1:9" ht="19.5" customHeight="1">
      <c r="A647" s="76" t="s">
        <v>729</v>
      </c>
      <c r="B647" s="76"/>
      <c r="C647" s="76"/>
      <c r="D647" s="76"/>
      <c r="E647" s="76"/>
      <c r="F647" s="76" t="s">
        <v>733</v>
      </c>
      <c r="G647" s="76"/>
      <c r="H647" s="76"/>
      <c r="I647" s="76"/>
    </row>
    <row r="648" spans="1:9" ht="19.5" customHeight="1">
      <c r="A648" s="76" t="s">
        <v>117</v>
      </c>
      <c r="B648" s="76"/>
      <c r="C648" s="76"/>
      <c r="D648" s="76"/>
      <c r="E648" s="76"/>
      <c r="F648" s="76" t="s">
        <v>734</v>
      </c>
      <c r="G648" s="76"/>
      <c r="H648" s="76"/>
      <c r="I648" s="76"/>
    </row>
    <row r="649" spans="1:9" ht="19.5" customHeight="1">
      <c r="A649" s="76" t="s">
        <v>1518</v>
      </c>
      <c r="B649" s="76"/>
      <c r="C649" s="76"/>
      <c r="D649" s="76"/>
      <c r="E649" s="76"/>
      <c r="F649" s="76" t="s">
        <v>735</v>
      </c>
      <c r="G649" s="76"/>
      <c r="H649" s="76"/>
      <c r="I649" s="76"/>
    </row>
    <row r="650" spans="1:9" ht="19.5" customHeight="1">
      <c r="A650" s="76" t="s">
        <v>1519</v>
      </c>
      <c r="B650" s="76"/>
      <c r="C650" s="76"/>
      <c r="D650" s="76"/>
      <c r="E650" s="76"/>
      <c r="F650" s="76" t="s">
        <v>736</v>
      </c>
      <c r="G650" s="76"/>
      <c r="H650" s="76"/>
      <c r="I650" s="76"/>
    </row>
    <row r="651" spans="1:9" ht="19.5" customHeight="1">
      <c r="A651" s="76" t="s">
        <v>1520</v>
      </c>
      <c r="B651" s="76"/>
      <c r="C651" s="76"/>
      <c r="D651" s="76"/>
      <c r="E651" s="76"/>
      <c r="F651" s="76" t="s">
        <v>737</v>
      </c>
      <c r="G651" s="76"/>
      <c r="H651" s="76"/>
      <c r="I651" s="76"/>
    </row>
    <row r="652" spans="1:9" ht="19.5" customHeight="1">
      <c r="A652" s="76" t="s">
        <v>1521</v>
      </c>
      <c r="B652" s="76"/>
      <c r="C652" s="76"/>
      <c r="D652" s="76"/>
      <c r="E652" s="76"/>
      <c r="F652" s="76" t="s">
        <v>118</v>
      </c>
      <c r="G652" s="76"/>
      <c r="H652" s="76"/>
      <c r="I652" s="76"/>
    </row>
    <row r="653" spans="1:9" ht="19.5" customHeight="1">
      <c r="A653" s="76" t="s">
        <v>738</v>
      </c>
      <c r="B653" s="76"/>
      <c r="C653" s="76"/>
      <c r="D653" s="76"/>
      <c r="E653" s="76"/>
      <c r="F653" s="76"/>
      <c r="G653" s="76"/>
      <c r="H653" s="76"/>
      <c r="I653" s="76"/>
    </row>
    <row r="654" spans="1:9" ht="19.5" customHeight="1">
      <c r="A654" s="76" t="s">
        <v>739</v>
      </c>
      <c r="B654" s="76"/>
      <c r="C654" s="76"/>
      <c r="D654" s="76"/>
      <c r="E654" s="76"/>
      <c r="F654" s="76"/>
      <c r="G654" s="76"/>
      <c r="H654" s="76"/>
      <c r="I654" s="76"/>
    </row>
    <row r="655" spans="1:9" ht="19.5" customHeight="1">
      <c r="A655" s="76"/>
      <c r="B655" s="76"/>
      <c r="C655" s="76"/>
      <c r="D655" s="76"/>
      <c r="E655" s="76"/>
      <c r="F655" s="76"/>
      <c r="G655" s="76"/>
      <c r="H655" s="76"/>
      <c r="I655" s="76"/>
    </row>
    <row r="656" spans="1:9" ht="19.5" customHeight="1">
      <c r="A656" s="76"/>
      <c r="B656" s="76"/>
      <c r="C656" s="76"/>
      <c r="D656" s="76"/>
      <c r="E656" s="76"/>
      <c r="F656" s="76"/>
      <c r="G656" s="76"/>
      <c r="H656" s="76"/>
      <c r="I656" s="76"/>
    </row>
    <row r="657" spans="1:9" ht="19.5" customHeight="1">
      <c r="A657" s="76"/>
      <c r="B657" s="76"/>
      <c r="C657" s="76"/>
      <c r="D657" s="76"/>
      <c r="E657" s="76"/>
      <c r="F657" s="76"/>
      <c r="G657" s="76"/>
      <c r="H657" s="76"/>
      <c r="I657" s="76"/>
    </row>
    <row r="658" spans="1:9" ht="19.5" customHeight="1">
      <c r="A658" s="76"/>
      <c r="B658" s="76"/>
      <c r="C658" s="76"/>
      <c r="D658" s="76"/>
      <c r="E658" s="76"/>
      <c r="F658" s="76"/>
      <c r="G658" s="76"/>
      <c r="H658" s="76"/>
      <c r="I658" s="76"/>
    </row>
    <row r="659" spans="1:9" ht="19.5" customHeight="1">
      <c r="A659" s="76"/>
      <c r="B659" s="76"/>
      <c r="C659" s="76"/>
      <c r="D659" s="76"/>
      <c r="E659" s="76"/>
      <c r="F659" s="76"/>
      <c r="G659" s="76"/>
      <c r="H659" s="76"/>
      <c r="I659" s="76"/>
    </row>
    <row r="660" spans="1:9" ht="19.5" customHeight="1">
      <c r="A660" s="76"/>
      <c r="B660" s="76"/>
      <c r="C660" s="76"/>
      <c r="D660" s="76"/>
      <c r="E660" s="76"/>
      <c r="F660" s="76"/>
      <c r="G660" s="76"/>
      <c r="H660" s="76"/>
      <c r="I660" s="76"/>
    </row>
    <row r="661" spans="1:9" ht="19.5" customHeight="1">
      <c r="A661" s="76"/>
      <c r="B661" s="76"/>
      <c r="C661" s="76"/>
      <c r="D661" s="76"/>
      <c r="E661" s="76"/>
      <c r="F661" s="76"/>
      <c r="G661" s="76"/>
      <c r="H661" s="76"/>
      <c r="I661" s="76"/>
    </row>
    <row r="662" spans="1:9" ht="19.5" customHeight="1">
      <c r="A662" s="76"/>
      <c r="B662" s="76"/>
      <c r="C662" s="76"/>
      <c r="D662" s="76"/>
      <c r="E662" s="76"/>
      <c r="F662" s="76"/>
      <c r="G662" s="76"/>
      <c r="H662" s="76"/>
      <c r="I662" s="76"/>
    </row>
    <row r="663" spans="1:9" ht="19.5" customHeight="1">
      <c r="A663" s="76"/>
      <c r="B663" s="76"/>
      <c r="C663" s="76"/>
      <c r="D663" s="76"/>
      <c r="E663" s="76"/>
      <c r="F663" s="76"/>
      <c r="G663" s="76"/>
      <c r="H663" s="76"/>
      <c r="I663" s="76"/>
    </row>
    <row r="664" spans="1:9" ht="19.5" customHeight="1">
      <c r="A664" s="76"/>
      <c r="B664" s="76"/>
      <c r="C664" s="76"/>
      <c r="D664" s="76"/>
      <c r="E664" s="76"/>
      <c r="F664" s="76"/>
      <c r="G664" s="76"/>
      <c r="H664" s="76"/>
      <c r="I664" s="76"/>
    </row>
    <row r="665" spans="1:9" ht="19.5" customHeight="1">
      <c r="A665" s="76"/>
      <c r="B665" s="76"/>
      <c r="C665" s="76"/>
      <c r="D665" s="76"/>
      <c r="E665" s="76"/>
      <c r="F665" s="76"/>
      <c r="G665" s="76"/>
      <c r="H665" s="76"/>
      <c r="I665" s="76"/>
    </row>
    <row r="666" spans="1:9" ht="19.5" customHeight="1">
      <c r="A666" s="76"/>
      <c r="B666" s="76"/>
      <c r="C666" s="76"/>
      <c r="D666" s="76"/>
      <c r="E666" s="76"/>
      <c r="F666" s="76"/>
      <c r="G666" s="76"/>
      <c r="H666" s="76"/>
      <c r="I666" s="76"/>
    </row>
    <row r="667" spans="1:9" ht="19.5" customHeight="1">
      <c r="A667" s="76"/>
      <c r="B667" s="76"/>
      <c r="C667" s="76"/>
      <c r="D667" s="76"/>
      <c r="E667" s="76"/>
      <c r="F667" s="76"/>
      <c r="G667" s="76"/>
      <c r="H667" s="76"/>
      <c r="I667" s="76"/>
    </row>
    <row r="668" spans="1:9" ht="19.5" customHeight="1">
      <c r="A668" s="76"/>
      <c r="B668" s="76"/>
      <c r="C668" s="76"/>
      <c r="D668" s="76"/>
      <c r="E668" s="76"/>
      <c r="F668" s="76"/>
      <c r="G668" s="76"/>
      <c r="H668" s="76"/>
      <c r="I668" s="76"/>
    </row>
    <row r="669" spans="1:9" ht="19.5" customHeight="1">
      <c r="A669" s="76"/>
      <c r="B669" s="76"/>
      <c r="C669" s="76"/>
      <c r="D669" s="76"/>
      <c r="E669" s="76"/>
      <c r="F669" s="76"/>
      <c r="G669" s="76"/>
      <c r="H669" s="76"/>
      <c r="I669" s="76"/>
    </row>
    <row r="670" spans="1:9" ht="19.5" customHeight="1">
      <c r="A670" s="76"/>
      <c r="B670" s="76"/>
      <c r="C670" s="76"/>
      <c r="D670" s="76"/>
      <c r="E670" s="76"/>
      <c r="F670" s="76"/>
      <c r="G670" s="76"/>
      <c r="H670" s="76"/>
      <c r="I670" s="76"/>
    </row>
    <row r="671" spans="1:9" ht="19.5" customHeight="1">
      <c r="A671" s="76"/>
      <c r="B671" s="76"/>
      <c r="C671" s="76"/>
      <c r="D671" s="76"/>
      <c r="E671" s="76"/>
      <c r="F671" s="76"/>
      <c r="G671" s="76"/>
      <c r="H671" s="76"/>
      <c r="I671" s="76"/>
    </row>
    <row r="672" spans="1:9" ht="19.5" customHeight="1">
      <c r="A672" s="76"/>
      <c r="B672" s="76"/>
      <c r="C672" s="76"/>
      <c r="D672" s="76"/>
      <c r="E672" s="76"/>
      <c r="F672" s="76"/>
      <c r="G672" s="76"/>
      <c r="H672" s="76"/>
      <c r="I672" s="76"/>
    </row>
    <row r="673" spans="1:9" ht="19.5" customHeight="1">
      <c r="A673" s="76"/>
      <c r="B673" s="76"/>
      <c r="C673" s="76"/>
      <c r="D673" s="76"/>
      <c r="E673" s="76"/>
      <c r="F673" s="76"/>
      <c r="G673" s="76"/>
      <c r="H673" s="76"/>
      <c r="I673" s="76"/>
    </row>
    <row r="674" spans="1:9" ht="19.5" customHeight="1">
      <c r="A674" s="82" t="s">
        <v>119</v>
      </c>
      <c r="B674" s="82"/>
      <c r="C674" s="76"/>
      <c r="D674" s="76"/>
      <c r="E674" s="76"/>
      <c r="F674" s="82"/>
      <c r="G674" s="76"/>
      <c r="H674" s="76"/>
      <c r="I674" s="76"/>
    </row>
    <row r="675" ht="19.5" customHeight="1"/>
    <row r="676" ht="19.5" customHeight="1"/>
    <row r="677" ht="19.5" customHeight="1"/>
    <row r="678" ht="19.5" customHeight="1"/>
    <row r="679" ht="19.5" customHeight="1"/>
  </sheetData>
  <mergeCells count="1">
    <mergeCell ref="A2:I2"/>
  </mergeCells>
  <printOptions horizontalCentered="1"/>
  <pageMargins left="0.31496062992126" right="0.31496062992126" top="0.551181102362205" bottom="0.551181102362205" header="0.118110236220472" footer="0.31496062992126"/>
  <pageSetup fitToHeight="0" fitToWidth="1" horizontalDpi="600" verticalDpi="600" orientation="landscape" paperSize="9" scale="70" r:id="rId3"/>
  <legacyDrawing r:id="rId2"/>
</worksheet>
</file>

<file path=xl/worksheets/sheet5.xml><?xml version="1.0" encoding="utf-8"?>
<worksheet xmlns="http://schemas.openxmlformats.org/spreadsheetml/2006/main" xmlns:r="http://schemas.openxmlformats.org/officeDocument/2006/relationships">
  <dimension ref="A1:D74"/>
  <sheetViews>
    <sheetView showGridLines="0" showZeros="0" zoomScale="93" zoomScaleNormal="93" zoomScalePageLayoutView="0" workbookViewId="0" topLeftCell="A1">
      <pane ySplit="5" topLeftCell="A6" activePane="bottomLeft" state="frozen"/>
      <selection pane="topLeft" activeCell="B9" sqref="B9"/>
      <selection pane="bottomLeft" activeCell="D11" sqref="D11"/>
    </sheetView>
  </sheetViews>
  <sheetFormatPr defaultColWidth="9.00390625" defaultColWidthPt="54" defaultRowHeight="14.25"/>
  <cols>
    <col min="1" max="1" width="53.125" widthPt="318.75" style="24" customWidth="1"/>
    <col min="2" max="2" width="20.625" widthPt="123.75" style="24" customWidth="1"/>
    <col min="3" max="3" width="53.125" widthPt="318.75" style="24" bestFit="1" customWidth="1"/>
    <col min="4" max="4" width="20.625" widthPt="123.75" style="24" customWidth="1"/>
    <col min="5" max="16384" width="9.00390625" widthPt="54" style="24" customWidth="1"/>
  </cols>
  <sheetData>
    <row r="1" ht="18" customHeight="1">
      <c r="A1" s="8" t="s">
        <v>379</v>
      </c>
    </row>
    <row r="2" spans="1:4" s="8" customFormat="1" ht="20.25">
      <c r="A2" s="141" t="s">
        <v>134</v>
      </c>
      <c r="B2" s="138"/>
      <c r="C2" s="138"/>
      <c r="D2" s="138"/>
    </row>
    <row r="3" spans="1:4" ht="20.25" customHeight="1">
      <c r="A3" s="8"/>
      <c r="D3" s="85" t="s">
        <v>0</v>
      </c>
    </row>
    <row r="4" spans="1:4" ht="21.75" customHeight="1">
      <c r="A4" s="142" t="s">
        <v>1572</v>
      </c>
      <c r="B4" s="143"/>
      <c r="C4" s="142" t="s">
        <v>1574</v>
      </c>
      <c r="D4" s="144"/>
    </row>
    <row r="5" spans="1:4" ht="21.75" customHeight="1">
      <c r="A5" s="44" t="s">
        <v>1573</v>
      </c>
      <c r="B5" s="10" t="s">
        <v>369</v>
      </c>
      <c r="C5" s="44" t="s">
        <v>1573</v>
      </c>
      <c r="D5" s="10" t="s">
        <v>369</v>
      </c>
    </row>
    <row r="6" spans="1:4" ht="19.5" customHeight="1">
      <c r="A6" s="61" t="s">
        <v>1640</v>
      </c>
      <c r="B6" s="31">
        <v>13825</v>
      </c>
      <c r="C6" s="61" t="s">
        <v>1639</v>
      </c>
      <c r="D6" s="31">
        <v>70327</v>
      </c>
    </row>
    <row r="7" spans="1:4" ht="19.5" customHeight="1">
      <c r="A7" s="33" t="s">
        <v>454</v>
      </c>
      <c r="B7" s="31">
        <v>56454</v>
      </c>
      <c r="C7" s="33" t="s">
        <v>567</v>
      </c>
      <c r="D7" s="31"/>
    </row>
    <row r="8" spans="1:4" ht="19.5" customHeight="1">
      <c r="A8" s="34" t="s">
        <v>764</v>
      </c>
      <c r="B8" s="134">
        <f>B9+B14+B33</f>
        <v>56454</v>
      </c>
      <c r="C8" s="34" t="s">
        <v>1538</v>
      </c>
      <c r="D8" s="31"/>
    </row>
    <row r="9" spans="1:4" ht="19.5" customHeight="1">
      <c r="A9" s="34" t="s">
        <v>765</v>
      </c>
      <c r="B9" s="31">
        <f>SUM(B10:B13)</f>
        <v>608</v>
      </c>
      <c r="C9" s="34" t="s">
        <v>1539</v>
      </c>
      <c r="D9" s="31"/>
    </row>
    <row r="10" spans="1:4" ht="19.5" customHeight="1">
      <c r="A10" s="37" t="s">
        <v>766</v>
      </c>
      <c r="B10" s="31">
        <v>424</v>
      </c>
      <c r="C10" s="34" t="s">
        <v>1540</v>
      </c>
      <c r="D10" s="31"/>
    </row>
    <row r="11" spans="1:4" ht="19.5" customHeight="1">
      <c r="A11" s="37" t="s">
        <v>767</v>
      </c>
      <c r="B11" s="31">
        <v>108</v>
      </c>
      <c r="C11" s="34" t="s">
        <v>1541</v>
      </c>
      <c r="D11" s="31"/>
    </row>
    <row r="12" spans="1:4" ht="19.5" customHeight="1">
      <c r="A12" s="37" t="s">
        <v>768</v>
      </c>
      <c r="B12" s="31">
        <v>76</v>
      </c>
      <c r="C12" s="34" t="s">
        <v>1542</v>
      </c>
      <c r="D12" s="31"/>
    </row>
    <row r="13" spans="1:4" ht="19.5" customHeight="1">
      <c r="A13" s="37" t="s">
        <v>769</v>
      </c>
      <c r="B13" s="31"/>
      <c r="C13" s="34"/>
      <c r="D13" s="31"/>
    </row>
    <row r="14" spans="1:4" ht="19.5" customHeight="1">
      <c r="A14" s="37" t="s">
        <v>770</v>
      </c>
      <c r="B14" s="31">
        <f>SUM(B15:B32)</f>
        <v>42221</v>
      </c>
      <c r="C14" s="34" t="s">
        <v>1543</v>
      </c>
      <c r="D14" s="31"/>
    </row>
    <row r="15" spans="1:4" ht="19.5" customHeight="1">
      <c r="A15" s="37" t="s">
        <v>771</v>
      </c>
      <c r="B15" s="31">
        <v>245</v>
      </c>
      <c r="C15" s="34" t="s">
        <v>1544</v>
      </c>
      <c r="D15" s="31"/>
    </row>
    <row r="16" spans="1:4" ht="19.5" customHeight="1">
      <c r="A16" s="35" t="s">
        <v>772</v>
      </c>
      <c r="B16" s="31">
        <v>17297</v>
      </c>
      <c r="C16" s="34" t="s">
        <v>1545</v>
      </c>
      <c r="D16" s="31"/>
    </row>
    <row r="17" spans="1:4" ht="19.5" customHeight="1">
      <c r="A17" s="35" t="s">
        <v>773</v>
      </c>
      <c r="B17" s="31"/>
      <c r="C17" s="34" t="s">
        <v>1546</v>
      </c>
      <c r="D17" s="31"/>
    </row>
    <row r="18" spans="1:4" ht="19.5" customHeight="1">
      <c r="A18" s="36" t="s">
        <v>774</v>
      </c>
      <c r="B18" s="31">
        <v>2210</v>
      </c>
      <c r="C18" s="34" t="s">
        <v>1547</v>
      </c>
      <c r="D18" s="31"/>
    </row>
    <row r="19" spans="1:4" ht="19.5" customHeight="1">
      <c r="A19" s="36" t="s">
        <v>775</v>
      </c>
      <c r="B19" s="31">
        <v>9368</v>
      </c>
      <c r="C19" s="34" t="s">
        <v>1548</v>
      </c>
      <c r="D19" s="31"/>
    </row>
    <row r="20" spans="1:4" ht="19.5" customHeight="1">
      <c r="A20" s="36" t="s">
        <v>776</v>
      </c>
      <c r="B20" s="31"/>
      <c r="C20" s="34" t="s">
        <v>1549</v>
      </c>
      <c r="D20" s="31"/>
    </row>
    <row r="21" spans="1:4" ht="19.5" customHeight="1">
      <c r="A21" s="36" t="s">
        <v>777</v>
      </c>
      <c r="B21" s="31"/>
      <c r="C21" s="34" t="s">
        <v>1550</v>
      </c>
      <c r="D21" s="31"/>
    </row>
    <row r="22" spans="1:4" ht="19.5" customHeight="1">
      <c r="A22" s="48" t="s">
        <v>1592</v>
      </c>
      <c r="B22" s="31"/>
      <c r="C22" s="34" t="s">
        <v>1551</v>
      </c>
      <c r="D22" s="31"/>
    </row>
    <row r="23" spans="1:4" ht="19.5" customHeight="1">
      <c r="A23" s="36" t="s">
        <v>778</v>
      </c>
      <c r="B23" s="31"/>
      <c r="C23" s="35" t="s">
        <v>1552</v>
      </c>
      <c r="D23" s="31"/>
    </row>
    <row r="24" spans="1:4" ht="19.5" customHeight="1">
      <c r="A24" s="36" t="s">
        <v>779</v>
      </c>
      <c r="B24" s="31"/>
      <c r="C24" s="34" t="s">
        <v>1553</v>
      </c>
      <c r="D24" s="31"/>
    </row>
    <row r="25" spans="1:4" ht="19.5" customHeight="1">
      <c r="A25" s="36" t="s">
        <v>780</v>
      </c>
      <c r="B25" s="31"/>
      <c r="C25" s="34" t="s">
        <v>1554</v>
      </c>
      <c r="D25" s="31"/>
    </row>
    <row r="26" spans="1:4" ht="19.5" customHeight="1">
      <c r="A26" s="36" t="s">
        <v>781</v>
      </c>
      <c r="B26" s="31"/>
      <c r="C26" s="34" t="s">
        <v>1555</v>
      </c>
      <c r="D26" s="31"/>
    </row>
    <row r="27" spans="1:4" ht="19.5" customHeight="1">
      <c r="A27" s="35" t="s">
        <v>782</v>
      </c>
      <c r="B27" s="31"/>
      <c r="C27" s="34" t="s">
        <v>1556</v>
      </c>
      <c r="D27" s="31"/>
    </row>
    <row r="28" spans="1:4" ht="19.5" customHeight="1">
      <c r="A28" s="36" t="s">
        <v>1646</v>
      </c>
      <c r="B28" s="31">
        <v>1238</v>
      </c>
      <c r="C28" s="51" t="s">
        <v>1619</v>
      </c>
      <c r="D28" s="31"/>
    </row>
    <row r="29" spans="1:4" ht="19.5" customHeight="1">
      <c r="A29" s="36" t="s">
        <v>783</v>
      </c>
      <c r="B29" s="31"/>
      <c r="C29" s="34" t="s">
        <v>1557</v>
      </c>
      <c r="D29" s="31"/>
    </row>
    <row r="30" spans="1:4" ht="19.5" customHeight="1">
      <c r="A30" s="36" t="s">
        <v>1739</v>
      </c>
      <c r="B30" s="31">
        <v>4199</v>
      </c>
      <c r="C30" s="36" t="s">
        <v>1558</v>
      </c>
      <c r="D30" s="31"/>
    </row>
    <row r="31" spans="1:4" ht="19.5" customHeight="1">
      <c r="A31" s="36" t="s">
        <v>1647</v>
      </c>
      <c r="B31" s="31"/>
      <c r="C31" s="36" t="s">
        <v>1559</v>
      </c>
      <c r="D31" s="31"/>
    </row>
    <row r="32" spans="1:4" ht="19.5" customHeight="1">
      <c r="A32" s="36" t="s">
        <v>784</v>
      </c>
      <c r="B32" s="31">
        <v>7664</v>
      </c>
      <c r="C32" s="36" t="s">
        <v>1560</v>
      </c>
      <c r="D32" s="31"/>
    </row>
    <row r="33" spans="1:4" ht="19.5" customHeight="1">
      <c r="A33" s="36" t="s">
        <v>785</v>
      </c>
      <c r="B33" s="31">
        <f>SUM(B34:B53)</f>
        <v>13625</v>
      </c>
      <c r="C33" s="35" t="s">
        <v>1561</v>
      </c>
      <c r="D33" s="31"/>
    </row>
    <row r="34" spans="1:4" ht="19.5" customHeight="1">
      <c r="A34" s="36" t="s">
        <v>711</v>
      </c>
      <c r="B34" s="31">
        <v>2</v>
      </c>
      <c r="C34" s="36" t="s">
        <v>1649</v>
      </c>
      <c r="D34" s="31"/>
    </row>
    <row r="35" spans="1:4" ht="19.5" customHeight="1">
      <c r="A35" s="36" t="s">
        <v>786</v>
      </c>
      <c r="B35" s="31"/>
      <c r="C35" s="36" t="s">
        <v>1562</v>
      </c>
      <c r="D35" s="31"/>
    </row>
    <row r="36" spans="1:4" ht="19.5" customHeight="1">
      <c r="A36" s="36" t="s">
        <v>787</v>
      </c>
      <c r="B36" s="31"/>
      <c r="C36" s="36" t="s">
        <v>1563</v>
      </c>
      <c r="D36" s="31"/>
    </row>
    <row r="37" spans="1:4" ht="19.5" customHeight="1">
      <c r="A37" s="36" t="s">
        <v>788</v>
      </c>
      <c r="B37" s="31">
        <v>5</v>
      </c>
      <c r="C37" s="36" t="s">
        <v>1650</v>
      </c>
      <c r="D37" s="31"/>
    </row>
    <row r="38" spans="1:4" ht="19.5" customHeight="1">
      <c r="A38" s="36" t="s">
        <v>712</v>
      </c>
      <c r="B38" s="31">
        <v>200</v>
      </c>
      <c r="C38" s="34" t="s">
        <v>1564</v>
      </c>
      <c r="D38" s="31"/>
    </row>
    <row r="39" spans="1:4" ht="19.5" customHeight="1">
      <c r="A39" s="36" t="s">
        <v>789</v>
      </c>
      <c r="B39" s="31"/>
      <c r="C39" s="34" t="s">
        <v>1565</v>
      </c>
      <c r="D39" s="31"/>
    </row>
    <row r="40" spans="1:4" ht="19.5" customHeight="1">
      <c r="A40" s="36" t="s">
        <v>713</v>
      </c>
      <c r="B40" s="31">
        <v>30</v>
      </c>
      <c r="C40" s="34" t="s">
        <v>711</v>
      </c>
      <c r="D40" s="31"/>
    </row>
    <row r="41" spans="1:4" ht="19.5" customHeight="1">
      <c r="A41" s="36" t="s">
        <v>790</v>
      </c>
      <c r="B41" s="31">
        <v>1135</v>
      </c>
      <c r="C41" s="34" t="s">
        <v>786</v>
      </c>
      <c r="D41" s="31"/>
    </row>
    <row r="42" spans="1:4" ht="19.5" customHeight="1">
      <c r="A42" s="36" t="s">
        <v>714</v>
      </c>
      <c r="B42" s="31">
        <v>25</v>
      </c>
      <c r="C42" s="34" t="s">
        <v>787</v>
      </c>
      <c r="D42" s="31"/>
    </row>
    <row r="43" spans="1:4" ht="19.5" customHeight="1">
      <c r="A43" s="36" t="s">
        <v>715</v>
      </c>
      <c r="B43" s="31">
        <v>3320</v>
      </c>
      <c r="C43" s="34" t="s">
        <v>788</v>
      </c>
      <c r="D43" s="31"/>
    </row>
    <row r="44" spans="1:4" ht="19.5" customHeight="1">
      <c r="A44" s="48" t="s">
        <v>1593</v>
      </c>
      <c r="B44" s="31"/>
      <c r="C44" s="34" t="s">
        <v>712</v>
      </c>
      <c r="D44" s="31"/>
    </row>
    <row r="45" spans="1:4" ht="19.5" customHeight="1">
      <c r="A45" s="48" t="s">
        <v>1594</v>
      </c>
      <c r="B45" s="31">
        <v>8245</v>
      </c>
      <c r="C45" s="34" t="s">
        <v>789</v>
      </c>
      <c r="D45" s="31"/>
    </row>
    <row r="46" spans="1:4" ht="19.5" customHeight="1">
      <c r="A46" s="36" t="s">
        <v>716</v>
      </c>
      <c r="B46" s="31"/>
      <c r="C46" s="34" t="s">
        <v>713</v>
      </c>
      <c r="D46" s="31"/>
    </row>
    <row r="47" spans="1:4" ht="19.5" customHeight="1">
      <c r="A47" s="48" t="s">
        <v>1595</v>
      </c>
      <c r="B47" s="31"/>
      <c r="C47" s="34" t="s">
        <v>790</v>
      </c>
      <c r="D47" s="31"/>
    </row>
    <row r="48" spans="1:4" ht="19.5" customHeight="1">
      <c r="A48" s="48" t="s">
        <v>1596</v>
      </c>
      <c r="B48" s="31">
        <v>20</v>
      </c>
      <c r="C48" s="34" t="s">
        <v>714</v>
      </c>
      <c r="D48" s="31"/>
    </row>
    <row r="49" spans="1:4" ht="19.5" customHeight="1">
      <c r="A49" s="48" t="s">
        <v>1597</v>
      </c>
      <c r="B49" s="31"/>
      <c r="C49" s="34" t="s">
        <v>715</v>
      </c>
      <c r="D49" s="31"/>
    </row>
    <row r="50" spans="1:4" ht="19.5" customHeight="1">
      <c r="A50" s="36" t="s">
        <v>1648</v>
      </c>
      <c r="B50" s="31"/>
      <c r="C50" s="51" t="s">
        <v>1593</v>
      </c>
      <c r="D50" s="31"/>
    </row>
    <row r="51" spans="1:4" ht="19.5" customHeight="1">
      <c r="A51" s="36" t="s">
        <v>717</v>
      </c>
      <c r="B51" s="31">
        <v>628</v>
      </c>
      <c r="C51" s="51" t="s">
        <v>1594</v>
      </c>
      <c r="D51" s="31"/>
    </row>
    <row r="52" spans="1:4" ht="19.5" customHeight="1">
      <c r="A52" s="48" t="s">
        <v>1598</v>
      </c>
      <c r="B52" s="31">
        <v>15</v>
      </c>
      <c r="C52" s="36" t="s">
        <v>716</v>
      </c>
      <c r="D52" s="31"/>
    </row>
    <row r="53" spans="1:4" ht="19.5" customHeight="1">
      <c r="A53" s="32" t="s">
        <v>791</v>
      </c>
      <c r="B53" s="31"/>
      <c r="C53" s="52" t="s">
        <v>1595</v>
      </c>
      <c r="D53" s="31"/>
    </row>
    <row r="54" spans="1:4" ht="19.5" customHeight="1">
      <c r="A54" s="32"/>
      <c r="B54" s="31"/>
      <c r="C54" s="52" t="s">
        <v>1596</v>
      </c>
      <c r="D54" s="31"/>
    </row>
    <row r="55" spans="1:4" ht="19.5" customHeight="1">
      <c r="A55" s="32"/>
      <c r="B55" s="31"/>
      <c r="C55" s="52" t="s">
        <v>1597</v>
      </c>
      <c r="D55" s="31"/>
    </row>
    <row r="56" spans="1:4" ht="19.5" customHeight="1">
      <c r="A56" s="49" t="s">
        <v>1599</v>
      </c>
      <c r="B56" s="31"/>
      <c r="C56" s="52" t="s">
        <v>1620</v>
      </c>
      <c r="D56" s="31"/>
    </row>
    <row r="57" spans="1:4" ht="19.5" customHeight="1">
      <c r="A57" s="36" t="s">
        <v>792</v>
      </c>
      <c r="B57" s="31"/>
      <c r="C57" s="36" t="s">
        <v>717</v>
      </c>
      <c r="D57" s="31"/>
    </row>
    <row r="58" spans="1:4" ht="19.5" customHeight="1">
      <c r="A58" s="36" t="s">
        <v>793</v>
      </c>
      <c r="B58" s="31"/>
      <c r="C58" s="52" t="s">
        <v>1598</v>
      </c>
      <c r="D58" s="31"/>
    </row>
    <row r="59" spans="1:4" ht="19.5" customHeight="1">
      <c r="A59" s="31" t="s">
        <v>794</v>
      </c>
      <c r="B59" s="31"/>
      <c r="C59" s="34" t="s">
        <v>718</v>
      </c>
      <c r="D59" s="31"/>
    </row>
    <row r="60" spans="1:4" ht="19.5" customHeight="1">
      <c r="A60" s="31" t="s">
        <v>795</v>
      </c>
      <c r="B60" s="31"/>
      <c r="C60" s="34"/>
      <c r="D60" s="31"/>
    </row>
    <row r="61" spans="1:4" ht="19.5" customHeight="1">
      <c r="A61" s="31" t="s">
        <v>796</v>
      </c>
      <c r="B61" s="31"/>
      <c r="C61" s="34" t="s">
        <v>1568</v>
      </c>
      <c r="D61" s="31"/>
    </row>
    <row r="62" spans="1:4" ht="19.5" customHeight="1">
      <c r="A62" s="31"/>
      <c r="B62" s="31"/>
      <c r="C62" s="34" t="s">
        <v>1569</v>
      </c>
      <c r="D62" s="31"/>
    </row>
    <row r="63" spans="1:4" ht="19.5" customHeight="1">
      <c r="A63" s="37" t="s">
        <v>797</v>
      </c>
      <c r="B63" s="31">
        <v>48</v>
      </c>
      <c r="C63" s="34" t="s">
        <v>1570</v>
      </c>
      <c r="D63" s="31"/>
    </row>
    <row r="64" spans="1:4" ht="19.5" customHeight="1">
      <c r="A64" s="37" t="s">
        <v>798</v>
      </c>
      <c r="B64" s="31"/>
      <c r="C64" s="34" t="s">
        <v>799</v>
      </c>
      <c r="D64" s="31"/>
    </row>
    <row r="65" spans="1:4" ht="19.5" customHeight="1">
      <c r="A65" s="37" t="s">
        <v>799</v>
      </c>
      <c r="B65" s="31"/>
      <c r="C65" s="34"/>
      <c r="D65" s="31"/>
    </row>
    <row r="66" spans="1:4" ht="19.5" customHeight="1">
      <c r="A66" s="37" t="s">
        <v>800</v>
      </c>
      <c r="B66" s="31"/>
      <c r="C66" s="37" t="s">
        <v>214</v>
      </c>
      <c r="D66" s="31"/>
    </row>
    <row r="67" spans="1:4" ht="19.5" customHeight="1">
      <c r="A67" s="49" t="s">
        <v>1600</v>
      </c>
      <c r="B67" s="31"/>
      <c r="C67" s="37" t="s">
        <v>1566</v>
      </c>
      <c r="D67" s="31"/>
    </row>
    <row r="68" spans="1:4" ht="19.5" customHeight="1">
      <c r="A68" s="50" t="s">
        <v>1601</v>
      </c>
      <c r="B68" s="31"/>
      <c r="C68" s="37" t="s">
        <v>1567</v>
      </c>
      <c r="D68" s="31"/>
    </row>
    <row r="69" spans="1:4" ht="19.5" customHeight="1">
      <c r="A69" s="50"/>
      <c r="B69" s="31"/>
      <c r="C69" s="37"/>
      <c r="D69" s="31"/>
    </row>
    <row r="70" spans="1:4" ht="19.5" customHeight="1">
      <c r="A70" s="50"/>
      <c r="B70" s="31"/>
      <c r="C70" s="37"/>
      <c r="D70" s="31"/>
    </row>
    <row r="71" spans="1:4" ht="19.5" customHeight="1">
      <c r="A71" s="31"/>
      <c r="B71" s="31"/>
      <c r="C71" s="34"/>
      <c r="D71" s="31"/>
    </row>
    <row r="72" spans="1:4" ht="19.5" customHeight="1">
      <c r="A72" s="31"/>
      <c r="B72" s="31"/>
      <c r="C72" s="34"/>
      <c r="D72" s="31"/>
    </row>
    <row r="73" spans="1:4" ht="19.5" customHeight="1">
      <c r="A73" s="37"/>
      <c r="B73" s="31"/>
      <c r="C73" s="37"/>
      <c r="D73" s="31"/>
    </row>
    <row r="74" spans="1:4" ht="19.5" customHeight="1">
      <c r="A74" s="40" t="s">
        <v>575</v>
      </c>
      <c r="B74" s="31">
        <v>70327</v>
      </c>
      <c r="C74" s="40" t="s">
        <v>576</v>
      </c>
      <c r="D74" s="31">
        <v>70327</v>
      </c>
    </row>
    <row r="75" ht="19.5" customHeight="1"/>
    <row r="76" ht="19.5" customHeight="1"/>
    <row r="77" ht="19.5" customHeight="1"/>
    <row r="78" ht="19.5" customHeight="1"/>
    <row r="79" ht="19.5" customHeight="1"/>
    <row r="80" ht="19.5" customHeight="1"/>
  </sheetData>
  <mergeCells count="3">
    <mergeCell ref="A2:D2"/>
    <mergeCell ref="A4:B4"/>
    <mergeCell ref="C4:D4"/>
  </mergeCells>
  <printOptions horizontalCentered="1"/>
  <pageMargins left="0.354330708661417" right="0.354330708661417" top="0.826771653543307" bottom="0.826771653543307" header="0.118110236220472" footer="0.31496062992126"/>
  <pageSetup firstPageNumber="1" useFirstPageNumber="1" horizontalDpi="600" verticalDpi="600" orientation="landscape" paperSize="9" scale="80" r:id="rId3"/>
  <headerFooter alignWithMargins="0">
    <oddFooter>&amp;C第 &amp;P 页</oddFooter>
  </headerFooter>
  <legacyDrawing r:id="rId2"/>
</worksheet>
</file>

<file path=xl/worksheets/sheet6.xml><?xml version="1.0" encoding="utf-8"?>
<worksheet xmlns="http://schemas.openxmlformats.org/spreadsheetml/2006/main" xmlns:r="http://schemas.openxmlformats.org/officeDocument/2006/relationships">
  <dimension ref="A1:I225"/>
  <sheetViews>
    <sheetView showGridLines="0" showZeros="0" zoomScalePageLayoutView="0" workbookViewId="0" topLeftCell="A1">
      <pane xSplit="1" ySplit="5" topLeftCell="B192" activePane="bottomRight" state="frozen"/>
      <selection pane="topLeft" activeCell="B9" sqref="B9"/>
      <selection pane="topRight" activeCell="B9" sqref="B9"/>
      <selection pane="bottomLeft" activeCell="B9" sqref="B9"/>
      <selection pane="bottomRight" activeCell="B189" sqref="B189"/>
    </sheetView>
  </sheetViews>
  <sheetFormatPr defaultColWidth="9.00390625" defaultColWidthPt="54" defaultRowHeight="14.25"/>
  <cols>
    <col min="1" max="1" width="38.875" widthPt="233.25" style="14" customWidth="1"/>
    <col min="2" max="3" width="12.625" widthPt="75.75" style="14" customWidth="1"/>
    <col min="4" max="4" width="15.625" widthPt="93.75" style="14" customWidth="1"/>
    <col min="5" max="9" width="12.625" widthPt="75.75" style="14" customWidth="1"/>
    <col min="10" max="16384" width="9.00390625" widthPt="54" style="14" customWidth="1"/>
  </cols>
  <sheetData>
    <row r="1" ht="14.25">
      <c r="A1" s="8" t="s">
        <v>390</v>
      </c>
    </row>
    <row r="2" spans="1:9" s="18" customFormat="1" ht="20.25">
      <c r="A2" s="138" t="s">
        <v>135</v>
      </c>
      <c r="B2" s="145"/>
      <c r="C2" s="145"/>
      <c r="D2" s="145"/>
      <c r="E2" s="145"/>
      <c r="F2" s="145"/>
      <c r="G2" s="145"/>
      <c r="H2" s="145"/>
      <c r="I2" s="145"/>
    </row>
    <row r="3" spans="1:9" ht="18" customHeight="1">
      <c r="A3" s="8"/>
      <c r="I3" s="20" t="s">
        <v>368</v>
      </c>
    </row>
    <row r="4" spans="1:9" s="12" customFormat="1" ht="21.75" customHeight="1">
      <c r="A4" s="146" t="s">
        <v>370</v>
      </c>
      <c r="B4" s="148" t="s">
        <v>371</v>
      </c>
      <c r="C4" s="151" t="s">
        <v>1641</v>
      </c>
      <c r="D4" s="149" t="s">
        <v>372</v>
      </c>
      <c r="E4" s="148" t="s">
        <v>373</v>
      </c>
      <c r="F4" s="148"/>
      <c r="G4" s="148"/>
      <c r="H4" s="148" t="s">
        <v>374</v>
      </c>
      <c r="I4" s="148" t="s">
        <v>375</v>
      </c>
    </row>
    <row r="5" spans="1:9" s="12" customFormat="1" ht="27.75" customHeight="1">
      <c r="A5" s="147"/>
      <c r="B5" s="148"/>
      <c r="C5" s="148"/>
      <c r="D5" s="150"/>
      <c r="E5" s="10" t="s">
        <v>376</v>
      </c>
      <c r="F5" s="10" t="s">
        <v>377</v>
      </c>
      <c r="G5" s="11" t="s">
        <v>378</v>
      </c>
      <c r="H5" s="151"/>
      <c r="I5" s="151"/>
    </row>
    <row r="6" spans="1:9" s="18" customFormat="1" ht="19.5" customHeight="1">
      <c r="A6" s="67" t="s">
        <v>579</v>
      </c>
      <c r="B6" s="38">
        <f>C6+D6</f>
        <v>8986</v>
      </c>
      <c r="C6" s="38">
        <f>SUM(C7:C34)</f>
        <v>8984</v>
      </c>
      <c r="D6" s="38">
        <f>SUM(D7:D34)</f>
        <v>2</v>
      </c>
      <c r="E6" s="38"/>
      <c r="F6" s="38"/>
      <c r="G6" s="38"/>
      <c r="H6" s="38"/>
      <c r="I6" s="38"/>
    </row>
    <row r="7" spans="1:9" ht="19.5" customHeight="1">
      <c r="A7" s="68" t="s">
        <v>582</v>
      </c>
      <c r="B7" s="38">
        <f aca="true" t="shared" si="0" ref="B7:B70">C7+D7</f>
        <v>292</v>
      </c>
      <c r="C7" s="38">
        <v>292</v>
      </c>
      <c r="D7" s="38"/>
      <c r="E7" s="38"/>
      <c r="F7" s="38"/>
      <c r="G7" s="38"/>
      <c r="H7" s="38"/>
      <c r="I7" s="38"/>
    </row>
    <row r="8" spans="1:9" ht="19.5" customHeight="1">
      <c r="A8" s="68" t="s">
        <v>583</v>
      </c>
      <c r="B8" s="38">
        <f t="shared" si="0"/>
        <v>258</v>
      </c>
      <c r="C8" s="38">
        <v>258</v>
      </c>
      <c r="D8" s="38"/>
      <c r="E8" s="38"/>
      <c r="F8" s="38"/>
      <c r="G8" s="38"/>
      <c r="H8" s="38"/>
      <c r="I8" s="38"/>
    </row>
    <row r="9" spans="1:9" ht="19.5" customHeight="1">
      <c r="A9" s="68" t="s">
        <v>584</v>
      </c>
      <c r="B9" s="38">
        <f t="shared" si="0"/>
        <v>2970</v>
      </c>
      <c r="C9" s="38">
        <v>2970</v>
      </c>
      <c r="D9" s="38"/>
      <c r="E9" s="38"/>
      <c r="F9" s="38"/>
      <c r="G9" s="38"/>
      <c r="H9" s="38"/>
      <c r="I9" s="38"/>
    </row>
    <row r="10" spans="1:9" ht="19.5" customHeight="1">
      <c r="A10" s="68" t="s">
        <v>585</v>
      </c>
      <c r="B10" s="38">
        <f t="shared" si="0"/>
        <v>1392</v>
      </c>
      <c r="C10" s="38">
        <v>1392</v>
      </c>
      <c r="D10" s="38"/>
      <c r="E10" s="38"/>
      <c r="F10" s="38"/>
      <c r="G10" s="38"/>
      <c r="H10" s="38"/>
      <c r="I10" s="38"/>
    </row>
    <row r="11" spans="1:9" ht="19.5" customHeight="1">
      <c r="A11" s="69" t="s">
        <v>586</v>
      </c>
      <c r="B11" s="38">
        <f t="shared" si="0"/>
        <v>162</v>
      </c>
      <c r="C11" s="38">
        <v>162</v>
      </c>
      <c r="D11" s="38"/>
      <c r="E11" s="38"/>
      <c r="F11" s="38"/>
      <c r="G11" s="38"/>
      <c r="H11" s="38"/>
      <c r="I11" s="38"/>
    </row>
    <row r="12" spans="1:9" ht="19.5" customHeight="1">
      <c r="A12" s="68" t="s">
        <v>587</v>
      </c>
      <c r="B12" s="38">
        <f t="shared" si="0"/>
        <v>394</v>
      </c>
      <c r="C12" s="38">
        <v>394</v>
      </c>
      <c r="D12" s="38"/>
      <c r="E12" s="38"/>
      <c r="F12" s="38"/>
      <c r="G12" s="38"/>
      <c r="H12" s="38"/>
      <c r="I12" s="38"/>
    </row>
    <row r="13" spans="1:9" ht="19.5" customHeight="1">
      <c r="A13" s="68" t="s">
        <v>588</v>
      </c>
      <c r="B13" s="38">
        <f t="shared" si="0"/>
        <v>620</v>
      </c>
      <c r="C13" s="38">
        <v>620</v>
      </c>
      <c r="D13" s="38"/>
      <c r="E13" s="38"/>
      <c r="F13" s="38"/>
      <c r="G13" s="38"/>
      <c r="H13" s="38"/>
      <c r="I13" s="38"/>
    </row>
    <row r="14" spans="1:9" ht="19.5" customHeight="1">
      <c r="A14" s="69" t="s">
        <v>589</v>
      </c>
      <c r="B14" s="38">
        <f t="shared" si="0"/>
        <v>124</v>
      </c>
      <c r="C14" s="38">
        <v>124</v>
      </c>
      <c r="D14" s="38"/>
      <c r="E14" s="38"/>
      <c r="F14" s="38"/>
      <c r="G14" s="38"/>
      <c r="H14" s="38"/>
      <c r="I14" s="38"/>
    </row>
    <row r="15" spans="1:9" ht="19.5" customHeight="1">
      <c r="A15" s="68" t="s">
        <v>590</v>
      </c>
      <c r="B15" s="38">
        <f t="shared" si="0"/>
        <v>0</v>
      </c>
      <c r="C15" s="38"/>
      <c r="D15" s="38"/>
      <c r="E15" s="38"/>
      <c r="F15" s="38"/>
      <c r="G15" s="38"/>
      <c r="H15" s="38"/>
      <c r="I15" s="38"/>
    </row>
    <row r="16" spans="1:9" ht="19.5" customHeight="1">
      <c r="A16" s="69" t="s">
        <v>591</v>
      </c>
      <c r="B16" s="38">
        <f t="shared" si="0"/>
        <v>321</v>
      </c>
      <c r="C16" s="38">
        <v>321</v>
      </c>
      <c r="D16" s="38"/>
      <c r="E16" s="38"/>
      <c r="F16" s="38"/>
      <c r="G16" s="38"/>
      <c r="H16" s="38"/>
      <c r="I16" s="38"/>
    </row>
    <row r="17" spans="1:9" ht="19.5" customHeight="1">
      <c r="A17" s="67" t="s">
        <v>592</v>
      </c>
      <c r="B17" s="38">
        <f t="shared" si="0"/>
        <v>305</v>
      </c>
      <c r="C17" s="38">
        <v>305</v>
      </c>
      <c r="D17" s="38"/>
      <c r="E17" s="38"/>
      <c r="F17" s="38"/>
      <c r="G17" s="38"/>
      <c r="H17" s="38"/>
      <c r="I17" s="38"/>
    </row>
    <row r="18" spans="1:9" ht="19.5" customHeight="1">
      <c r="A18" s="67" t="s">
        <v>593</v>
      </c>
      <c r="B18" s="38">
        <f t="shared" si="0"/>
        <v>0</v>
      </c>
      <c r="C18" s="38"/>
      <c r="D18" s="38"/>
      <c r="E18" s="38"/>
      <c r="F18" s="38"/>
      <c r="G18" s="38"/>
      <c r="H18" s="38"/>
      <c r="I18" s="38"/>
    </row>
    <row r="19" spans="1:9" ht="19.5" customHeight="1">
      <c r="A19" s="69" t="s">
        <v>594</v>
      </c>
      <c r="B19" s="38">
        <f t="shared" si="0"/>
        <v>0</v>
      </c>
      <c r="C19" s="38"/>
      <c r="D19" s="38"/>
      <c r="E19" s="38"/>
      <c r="F19" s="38"/>
      <c r="G19" s="38"/>
      <c r="H19" s="38"/>
      <c r="I19" s="38"/>
    </row>
    <row r="20" spans="1:9" s="18" customFormat="1" ht="19.5" customHeight="1">
      <c r="A20" s="69" t="s">
        <v>595</v>
      </c>
      <c r="B20" s="38">
        <f t="shared" si="0"/>
        <v>191</v>
      </c>
      <c r="C20" s="38">
        <v>191</v>
      </c>
      <c r="D20" s="38"/>
      <c r="E20" s="38"/>
      <c r="F20" s="38"/>
      <c r="G20" s="38"/>
      <c r="H20" s="38"/>
      <c r="I20" s="38"/>
    </row>
    <row r="21" spans="1:9" ht="19.5" customHeight="1">
      <c r="A21" s="68" t="s">
        <v>596</v>
      </c>
      <c r="B21" s="38">
        <f t="shared" si="0"/>
        <v>0</v>
      </c>
      <c r="C21" s="38"/>
      <c r="D21" s="38"/>
      <c r="E21" s="38"/>
      <c r="F21" s="38"/>
      <c r="G21" s="38"/>
      <c r="H21" s="38"/>
      <c r="I21" s="38"/>
    </row>
    <row r="22" spans="1:9" ht="19.5" customHeight="1">
      <c r="A22" s="68" t="s">
        <v>597</v>
      </c>
      <c r="B22" s="38">
        <f t="shared" si="0"/>
        <v>0</v>
      </c>
      <c r="C22" s="38"/>
      <c r="D22" s="38"/>
      <c r="E22" s="38"/>
      <c r="F22" s="38"/>
      <c r="G22" s="38"/>
      <c r="H22" s="38"/>
      <c r="I22" s="38"/>
    </row>
    <row r="23" spans="1:9" ht="19.5" customHeight="1">
      <c r="A23" s="68" t="s">
        <v>598</v>
      </c>
      <c r="B23" s="38">
        <f t="shared" si="0"/>
        <v>141</v>
      </c>
      <c r="C23" s="38">
        <v>141</v>
      </c>
      <c r="D23" s="38"/>
      <c r="E23" s="38"/>
      <c r="F23" s="38"/>
      <c r="G23" s="38"/>
      <c r="H23" s="38"/>
      <c r="I23" s="38"/>
    </row>
    <row r="24" spans="1:9" ht="18.75" customHeight="1">
      <c r="A24" s="68" t="s">
        <v>599</v>
      </c>
      <c r="B24" s="38">
        <f t="shared" si="0"/>
        <v>0</v>
      </c>
      <c r="C24" s="38"/>
      <c r="D24" s="38"/>
      <c r="E24" s="38"/>
      <c r="F24" s="38"/>
      <c r="G24" s="38"/>
      <c r="H24" s="38"/>
      <c r="I24" s="38"/>
    </row>
    <row r="25" spans="1:9" s="18" customFormat="1" ht="19.5" customHeight="1">
      <c r="A25" s="69" t="s">
        <v>600</v>
      </c>
      <c r="B25" s="38">
        <f t="shared" si="0"/>
        <v>75</v>
      </c>
      <c r="C25" s="38">
        <v>73</v>
      </c>
      <c r="D25" s="38">
        <v>2</v>
      </c>
      <c r="E25" s="38"/>
      <c r="F25" s="38"/>
      <c r="G25" s="38"/>
      <c r="H25" s="38"/>
      <c r="I25" s="38"/>
    </row>
    <row r="26" spans="1:9" s="18" customFormat="1" ht="19.5" customHeight="1">
      <c r="A26" s="69" t="s">
        <v>601</v>
      </c>
      <c r="B26" s="38">
        <f t="shared" si="0"/>
        <v>0</v>
      </c>
      <c r="C26" s="38"/>
      <c r="D26" s="38"/>
      <c r="E26" s="38"/>
      <c r="F26" s="38"/>
      <c r="G26" s="38"/>
      <c r="H26" s="38"/>
      <c r="I26" s="38"/>
    </row>
    <row r="27" spans="1:9" ht="19.5" customHeight="1">
      <c r="A27" s="69" t="s">
        <v>602</v>
      </c>
      <c r="B27" s="38">
        <f t="shared" si="0"/>
        <v>190</v>
      </c>
      <c r="C27" s="38">
        <v>190</v>
      </c>
      <c r="D27" s="38"/>
      <c r="E27" s="38"/>
      <c r="F27" s="38"/>
      <c r="G27" s="38"/>
      <c r="H27" s="38"/>
      <c r="I27" s="38"/>
    </row>
    <row r="28" spans="1:9" ht="19.5" customHeight="1">
      <c r="A28" s="69" t="s">
        <v>603</v>
      </c>
      <c r="B28" s="38">
        <f t="shared" si="0"/>
        <v>637</v>
      </c>
      <c r="C28" s="71">
        <v>637</v>
      </c>
      <c r="D28" s="71"/>
      <c r="E28" s="71"/>
      <c r="F28" s="71"/>
      <c r="G28" s="71"/>
      <c r="H28" s="71"/>
      <c r="I28" s="71"/>
    </row>
    <row r="29" spans="1:9" ht="19.5" customHeight="1">
      <c r="A29" s="69" t="s">
        <v>604</v>
      </c>
      <c r="B29" s="38">
        <f t="shared" si="0"/>
        <v>192</v>
      </c>
      <c r="C29" s="71">
        <v>192</v>
      </c>
      <c r="D29" s="71"/>
      <c r="E29" s="71"/>
      <c r="F29" s="71"/>
      <c r="G29" s="71"/>
      <c r="H29" s="71"/>
      <c r="I29" s="71"/>
    </row>
    <row r="30" spans="1:9" ht="19.5" customHeight="1">
      <c r="A30" s="69" t="s">
        <v>605</v>
      </c>
      <c r="B30" s="38">
        <f t="shared" si="0"/>
        <v>215</v>
      </c>
      <c r="C30" s="71">
        <v>215</v>
      </c>
      <c r="D30" s="71"/>
      <c r="E30" s="71"/>
      <c r="F30" s="71"/>
      <c r="G30" s="71"/>
      <c r="H30" s="71"/>
      <c r="I30" s="71"/>
    </row>
    <row r="31" spans="1:9" ht="19.5" customHeight="1">
      <c r="A31" s="69" t="s">
        <v>606</v>
      </c>
      <c r="B31" s="38">
        <f t="shared" si="0"/>
        <v>133</v>
      </c>
      <c r="C31" s="71">
        <v>133</v>
      </c>
      <c r="D31" s="71"/>
      <c r="E31" s="71"/>
      <c r="F31" s="71"/>
      <c r="G31" s="71"/>
      <c r="H31" s="71"/>
      <c r="I31" s="71"/>
    </row>
    <row r="32" spans="1:9" ht="19.5" customHeight="1">
      <c r="A32" s="69" t="s">
        <v>607</v>
      </c>
      <c r="B32" s="38">
        <f t="shared" si="0"/>
        <v>0</v>
      </c>
      <c r="C32" s="71"/>
      <c r="D32" s="71"/>
      <c r="E32" s="71"/>
      <c r="F32" s="71"/>
      <c r="G32" s="71"/>
      <c r="H32" s="71"/>
      <c r="I32" s="71"/>
    </row>
    <row r="33" spans="1:9" ht="19.5" customHeight="1">
      <c r="A33" s="69" t="s">
        <v>608</v>
      </c>
      <c r="B33" s="38">
        <f t="shared" si="0"/>
        <v>0</v>
      </c>
      <c r="C33" s="71"/>
      <c r="D33" s="71"/>
      <c r="E33" s="71"/>
      <c r="F33" s="71"/>
      <c r="G33" s="71"/>
      <c r="H33" s="71"/>
      <c r="I33" s="71"/>
    </row>
    <row r="34" spans="1:9" ht="19.5" customHeight="1">
      <c r="A34" s="69" t="s">
        <v>609</v>
      </c>
      <c r="B34" s="38">
        <f t="shared" si="0"/>
        <v>374</v>
      </c>
      <c r="C34" s="71">
        <v>374</v>
      </c>
      <c r="D34" s="71"/>
      <c r="E34" s="71"/>
      <c r="F34" s="71"/>
      <c r="G34" s="71"/>
      <c r="H34" s="71"/>
      <c r="I34" s="71"/>
    </row>
    <row r="35" spans="1:9" ht="19.5" customHeight="1">
      <c r="A35" s="67" t="s">
        <v>1651</v>
      </c>
      <c r="B35" s="38">
        <f t="shared" si="0"/>
        <v>0</v>
      </c>
      <c r="C35" s="71"/>
      <c r="D35" s="71"/>
      <c r="E35" s="71"/>
      <c r="F35" s="71"/>
      <c r="G35" s="71"/>
      <c r="H35" s="71"/>
      <c r="I35" s="71"/>
    </row>
    <row r="36" spans="1:9" ht="19.5" customHeight="1">
      <c r="A36" s="68" t="s">
        <v>610</v>
      </c>
      <c r="B36" s="38">
        <f t="shared" si="0"/>
        <v>0</v>
      </c>
      <c r="C36" s="71"/>
      <c r="D36" s="71"/>
      <c r="E36" s="71"/>
      <c r="F36" s="71"/>
      <c r="G36" s="71"/>
      <c r="H36" s="71"/>
      <c r="I36" s="71"/>
    </row>
    <row r="37" spans="1:9" ht="19.5" customHeight="1">
      <c r="A37" s="68" t="s">
        <v>611</v>
      </c>
      <c r="B37" s="38">
        <f t="shared" si="0"/>
        <v>0</v>
      </c>
      <c r="C37" s="71"/>
      <c r="D37" s="71"/>
      <c r="E37" s="71"/>
      <c r="F37" s="71"/>
      <c r="G37" s="71"/>
      <c r="H37" s="71"/>
      <c r="I37" s="71"/>
    </row>
    <row r="38" spans="1:9" ht="19.5" customHeight="1">
      <c r="A38" s="67" t="s">
        <v>1652</v>
      </c>
      <c r="B38" s="38">
        <f t="shared" si="0"/>
        <v>0</v>
      </c>
      <c r="C38" s="71">
        <f>SUM(C39:C40)</f>
        <v>0</v>
      </c>
      <c r="D38" s="71"/>
      <c r="E38" s="71"/>
      <c r="F38" s="71"/>
      <c r="G38" s="71"/>
      <c r="H38" s="71"/>
      <c r="I38" s="71"/>
    </row>
    <row r="39" spans="1:9" ht="19.5" customHeight="1">
      <c r="A39" s="69" t="s">
        <v>612</v>
      </c>
      <c r="B39" s="38">
        <f t="shared" si="0"/>
        <v>0</v>
      </c>
      <c r="C39" s="71"/>
      <c r="D39" s="71"/>
      <c r="E39" s="71"/>
      <c r="F39" s="71"/>
      <c r="G39" s="71"/>
      <c r="H39" s="71"/>
      <c r="I39" s="71"/>
    </row>
    <row r="40" spans="1:9" ht="19.5" customHeight="1">
      <c r="A40" s="69" t="s">
        <v>613</v>
      </c>
      <c r="B40" s="38">
        <f t="shared" si="0"/>
        <v>0</v>
      </c>
      <c r="C40" s="71"/>
      <c r="D40" s="71"/>
      <c r="E40" s="71"/>
      <c r="F40" s="71"/>
      <c r="G40" s="71"/>
      <c r="H40" s="71"/>
      <c r="I40" s="71"/>
    </row>
    <row r="41" spans="1:9" ht="19.5" customHeight="1">
      <c r="A41" s="67" t="s">
        <v>1653</v>
      </c>
      <c r="B41" s="38">
        <f t="shared" si="0"/>
        <v>2582</v>
      </c>
      <c r="C41" s="71">
        <f>SUM(C42:C52)</f>
        <v>2577</v>
      </c>
      <c r="D41" s="71">
        <f>SUM(D42:D52)</f>
        <v>5</v>
      </c>
      <c r="E41" s="71"/>
      <c r="F41" s="71"/>
      <c r="G41" s="71"/>
      <c r="H41" s="71"/>
      <c r="I41" s="71"/>
    </row>
    <row r="42" spans="1:9" ht="19.5" customHeight="1">
      <c r="A42" s="68" t="s">
        <v>614</v>
      </c>
      <c r="B42" s="38">
        <f t="shared" si="0"/>
        <v>152</v>
      </c>
      <c r="C42" s="71">
        <v>152</v>
      </c>
      <c r="D42" s="71"/>
      <c r="E42" s="71"/>
      <c r="F42" s="71"/>
      <c r="G42" s="71"/>
      <c r="H42" s="71"/>
      <c r="I42" s="71"/>
    </row>
    <row r="43" spans="1:9" ht="19.5" customHeight="1">
      <c r="A43" s="69" t="s">
        <v>615</v>
      </c>
      <c r="B43" s="38">
        <f t="shared" si="0"/>
        <v>1643</v>
      </c>
      <c r="C43" s="71">
        <v>1643</v>
      </c>
      <c r="D43" s="71"/>
      <c r="E43" s="71"/>
      <c r="F43" s="71"/>
      <c r="G43" s="71"/>
      <c r="H43" s="71"/>
      <c r="I43" s="71"/>
    </row>
    <row r="44" spans="1:9" ht="19.5" customHeight="1">
      <c r="A44" s="68" t="s">
        <v>616</v>
      </c>
      <c r="B44" s="38">
        <f t="shared" si="0"/>
        <v>0</v>
      </c>
      <c r="C44" s="71"/>
      <c r="D44" s="71"/>
      <c r="E44" s="71"/>
      <c r="F44" s="71"/>
      <c r="G44" s="71"/>
      <c r="H44" s="71"/>
      <c r="I44" s="71"/>
    </row>
    <row r="45" spans="1:9" ht="19.5" customHeight="1">
      <c r="A45" s="68" t="s">
        <v>617</v>
      </c>
      <c r="B45" s="38">
        <f t="shared" si="0"/>
        <v>297</v>
      </c>
      <c r="C45" s="71">
        <v>297</v>
      </c>
      <c r="D45" s="71"/>
      <c r="E45" s="71"/>
      <c r="F45" s="71"/>
      <c r="G45" s="71"/>
      <c r="H45" s="71"/>
      <c r="I45" s="71"/>
    </row>
    <row r="46" spans="1:9" ht="19.5" customHeight="1">
      <c r="A46" s="67" t="s">
        <v>618</v>
      </c>
      <c r="B46" s="38">
        <f t="shared" si="0"/>
        <v>303</v>
      </c>
      <c r="C46" s="71">
        <v>303</v>
      </c>
      <c r="D46" s="71"/>
      <c r="E46" s="71"/>
      <c r="F46" s="71"/>
      <c r="G46" s="71"/>
      <c r="H46" s="71"/>
      <c r="I46" s="71"/>
    </row>
    <row r="47" spans="1:9" ht="19.5" customHeight="1">
      <c r="A47" s="68" t="s">
        <v>619</v>
      </c>
      <c r="B47" s="38">
        <f t="shared" si="0"/>
        <v>162</v>
      </c>
      <c r="C47" s="71">
        <v>157</v>
      </c>
      <c r="D47" s="38">
        <v>5</v>
      </c>
      <c r="E47" s="71"/>
      <c r="F47" s="71"/>
      <c r="G47" s="71"/>
      <c r="H47" s="71"/>
      <c r="I47" s="71"/>
    </row>
    <row r="48" spans="1:9" ht="19.5" customHeight="1">
      <c r="A48" s="68" t="s">
        <v>620</v>
      </c>
      <c r="B48" s="38">
        <f t="shared" si="0"/>
        <v>0</v>
      </c>
      <c r="C48" s="71"/>
      <c r="D48" s="71"/>
      <c r="E48" s="71"/>
      <c r="F48" s="71"/>
      <c r="G48" s="71"/>
      <c r="H48" s="71"/>
      <c r="I48" s="71"/>
    </row>
    <row r="49" spans="1:9" ht="19.5" customHeight="1">
      <c r="A49" s="69" t="s">
        <v>1654</v>
      </c>
      <c r="B49" s="38">
        <f t="shared" si="0"/>
        <v>0</v>
      </c>
      <c r="C49" s="71"/>
      <c r="D49" s="71"/>
      <c r="E49" s="71"/>
      <c r="F49" s="71"/>
      <c r="G49" s="71"/>
      <c r="H49" s="71"/>
      <c r="I49" s="71"/>
    </row>
    <row r="50" spans="1:9" ht="19.5" customHeight="1">
      <c r="A50" s="67" t="s">
        <v>621</v>
      </c>
      <c r="B50" s="38">
        <f t="shared" si="0"/>
        <v>0</v>
      </c>
      <c r="C50" s="71"/>
      <c r="D50" s="71"/>
      <c r="E50" s="71"/>
      <c r="F50" s="71"/>
      <c r="G50" s="71"/>
      <c r="H50" s="71"/>
      <c r="I50" s="71"/>
    </row>
    <row r="51" spans="1:9" ht="19.5" customHeight="1">
      <c r="A51" s="68" t="s">
        <v>622</v>
      </c>
      <c r="B51" s="38">
        <f t="shared" si="0"/>
        <v>0</v>
      </c>
      <c r="C51" s="71"/>
      <c r="D51" s="71"/>
      <c r="E51" s="71"/>
      <c r="F51" s="71"/>
      <c r="G51" s="71"/>
      <c r="H51" s="71"/>
      <c r="I51" s="71"/>
    </row>
    <row r="52" spans="1:9" ht="19.5" customHeight="1">
      <c r="A52" s="69" t="s">
        <v>623</v>
      </c>
      <c r="B52" s="38">
        <f t="shared" si="0"/>
        <v>25</v>
      </c>
      <c r="C52" s="71">
        <v>25</v>
      </c>
      <c r="D52" s="71"/>
      <c r="E52" s="71"/>
      <c r="F52" s="71"/>
      <c r="G52" s="71"/>
      <c r="H52" s="71"/>
      <c r="I52" s="71"/>
    </row>
    <row r="53" spans="1:9" ht="19.5" customHeight="1">
      <c r="A53" s="67" t="s">
        <v>1655</v>
      </c>
      <c r="B53" s="38">
        <f t="shared" si="0"/>
        <v>10806</v>
      </c>
      <c r="C53" s="71">
        <f>SUM(C54:C63)</f>
        <v>10606</v>
      </c>
      <c r="D53" s="71">
        <f>SUM(D54:D63)</f>
        <v>200</v>
      </c>
      <c r="E53" s="71"/>
      <c r="F53" s="71"/>
      <c r="G53" s="71"/>
      <c r="H53" s="71"/>
      <c r="I53" s="71"/>
    </row>
    <row r="54" spans="1:9" ht="19.5" customHeight="1">
      <c r="A54" s="69" t="s">
        <v>624</v>
      </c>
      <c r="B54" s="38">
        <f>C54+D54</f>
        <v>345</v>
      </c>
      <c r="C54" s="71">
        <v>345</v>
      </c>
      <c r="D54" s="71"/>
      <c r="E54" s="71"/>
      <c r="F54" s="71"/>
      <c r="G54" s="71"/>
      <c r="H54" s="71"/>
      <c r="I54" s="71"/>
    </row>
    <row r="55" spans="1:9" ht="19.5" customHeight="1">
      <c r="A55" s="68" t="s">
        <v>625</v>
      </c>
      <c r="B55" s="38">
        <f t="shared" si="0"/>
        <v>9109</v>
      </c>
      <c r="C55" s="71">
        <f>7109+2000</f>
        <v>9109</v>
      </c>
      <c r="D55" s="71"/>
      <c r="E55" s="71"/>
      <c r="F55" s="71"/>
      <c r="G55" s="71"/>
      <c r="H55" s="71"/>
      <c r="I55" s="71"/>
    </row>
    <row r="56" spans="1:9" ht="19.5" customHeight="1">
      <c r="A56" s="68" t="s">
        <v>626</v>
      </c>
      <c r="B56" s="38">
        <f t="shared" si="0"/>
        <v>0</v>
      </c>
      <c r="C56" s="71"/>
      <c r="D56" s="71"/>
      <c r="E56" s="71"/>
      <c r="F56" s="71"/>
      <c r="G56" s="71"/>
      <c r="H56" s="71"/>
      <c r="I56" s="71"/>
    </row>
    <row r="57" spans="1:9" ht="19.5" customHeight="1">
      <c r="A57" s="67" t="s">
        <v>627</v>
      </c>
      <c r="B57" s="38">
        <f t="shared" si="0"/>
        <v>0</v>
      </c>
      <c r="C57" s="71"/>
      <c r="D57" s="71"/>
      <c r="E57" s="71"/>
      <c r="F57" s="71"/>
      <c r="G57" s="71"/>
      <c r="H57" s="71"/>
      <c r="I57" s="71"/>
    </row>
    <row r="58" spans="1:9" ht="19.5" customHeight="1">
      <c r="A58" s="69" t="s">
        <v>628</v>
      </c>
      <c r="B58" s="38">
        <f t="shared" si="0"/>
        <v>0</v>
      </c>
      <c r="C58" s="71"/>
      <c r="D58" s="71"/>
      <c r="E58" s="71"/>
      <c r="F58" s="71"/>
      <c r="G58" s="71"/>
      <c r="H58" s="71"/>
      <c r="I58" s="71"/>
    </row>
    <row r="59" spans="1:9" ht="19.5" customHeight="1">
      <c r="A59" s="69" t="s">
        <v>629</v>
      </c>
      <c r="B59" s="38">
        <f t="shared" si="0"/>
        <v>0</v>
      </c>
      <c r="C59" s="71"/>
      <c r="D59" s="71"/>
      <c r="E59" s="71"/>
      <c r="F59" s="71"/>
      <c r="G59" s="71"/>
      <c r="H59" s="71"/>
      <c r="I59" s="71"/>
    </row>
    <row r="60" spans="1:9" ht="19.5" customHeight="1">
      <c r="A60" s="68" t="s">
        <v>630</v>
      </c>
      <c r="B60" s="38">
        <f t="shared" si="0"/>
        <v>0</v>
      </c>
      <c r="C60" s="71"/>
      <c r="D60" s="71"/>
      <c r="E60" s="71"/>
      <c r="F60" s="71"/>
      <c r="G60" s="71"/>
      <c r="H60" s="71"/>
      <c r="I60" s="71"/>
    </row>
    <row r="61" spans="1:9" ht="19.5" customHeight="1">
      <c r="A61" s="69" t="s">
        <v>1656</v>
      </c>
      <c r="B61" s="38">
        <f t="shared" si="0"/>
        <v>292</v>
      </c>
      <c r="C61" s="71">
        <v>292</v>
      </c>
      <c r="D61" s="71"/>
      <c r="E61" s="71"/>
      <c r="F61" s="71"/>
      <c r="G61" s="71"/>
      <c r="H61" s="71"/>
      <c r="I61" s="71"/>
    </row>
    <row r="62" spans="1:9" ht="19.5" customHeight="1">
      <c r="A62" s="68" t="s">
        <v>631</v>
      </c>
      <c r="B62" s="38">
        <f t="shared" si="0"/>
        <v>425</v>
      </c>
      <c r="C62" s="71">
        <v>425</v>
      </c>
      <c r="D62" s="71"/>
      <c r="E62" s="71"/>
      <c r="F62" s="71"/>
      <c r="G62" s="71"/>
      <c r="H62" s="71"/>
      <c r="I62" s="71"/>
    </row>
    <row r="63" spans="1:9" ht="19.5" customHeight="1">
      <c r="A63" s="68" t="s">
        <v>632</v>
      </c>
      <c r="B63" s="38">
        <f t="shared" si="0"/>
        <v>635</v>
      </c>
      <c r="C63" s="71">
        <v>435</v>
      </c>
      <c r="D63" s="38">
        <v>200</v>
      </c>
      <c r="E63" s="71"/>
      <c r="F63" s="71"/>
      <c r="G63" s="71"/>
      <c r="H63" s="71"/>
      <c r="I63" s="71"/>
    </row>
    <row r="64" spans="1:9" ht="19.5" customHeight="1">
      <c r="A64" s="67" t="s">
        <v>1657</v>
      </c>
      <c r="B64" s="38">
        <f t="shared" si="0"/>
        <v>685</v>
      </c>
      <c r="C64" s="71">
        <f>SUM(C65:C74)</f>
        <v>685</v>
      </c>
      <c r="D64" s="71">
        <f>SUM(D65:D74)</f>
        <v>0</v>
      </c>
      <c r="E64" s="71"/>
      <c r="F64" s="71"/>
      <c r="G64" s="71"/>
      <c r="H64" s="71"/>
      <c r="I64" s="71"/>
    </row>
    <row r="65" spans="1:9" ht="19.5" customHeight="1">
      <c r="A65" s="69" t="s">
        <v>633</v>
      </c>
      <c r="B65" s="38">
        <f t="shared" si="0"/>
        <v>0</v>
      </c>
      <c r="C65" s="71"/>
      <c r="D65" s="71"/>
      <c r="E65" s="71"/>
      <c r="F65" s="71"/>
      <c r="G65" s="71"/>
      <c r="H65" s="71"/>
      <c r="I65" s="71"/>
    </row>
    <row r="66" spans="1:9" ht="19.5" customHeight="1">
      <c r="A66" s="68" t="s">
        <v>634</v>
      </c>
      <c r="B66" s="38">
        <f t="shared" si="0"/>
        <v>0</v>
      </c>
      <c r="C66" s="71"/>
      <c r="D66" s="71"/>
      <c r="E66" s="71"/>
      <c r="F66" s="71"/>
      <c r="G66" s="71"/>
      <c r="H66" s="71"/>
      <c r="I66" s="71"/>
    </row>
    <row r="67" spans="1:9" ht="19.5" customHeight="1">
      <c r="A67" s="69" t="s">
        <v>635</v>
      </c>
      <c r="B67" s="38">
        <f t="shared" si="0"/>
        <v>0</v>
      </c>
      <c r="C67" s="71"/>
      <c r="D67" s="71"/>
      <c r="E67" s="71"/>
      <c r="F67" s="71"/>
      <c r="G67" s="71"/>
      <c r="H67" s="71"/>
      <c r="I67" s="71"/>
    </row>
    <row r="68" spans="1:9" ht="19.5" customHeight="1">
      <c r="A68" s="69" t="s">
        <v>636</v>
      </c>
      <c r="B68" s="38">
        <f t="shared" si="0"/>
        <v>0</v>
      </c>
      <c r="C68" s="71"/>
      <c r="D68" s="71"/>
      <c r="E68" s="71"/>
      <c r="F68" s="71"/>
      <c r="G68" s="71"/>
      <c r="H68" s="71"/>
      <c r="I68" s="71"/>
    </row>
    <row r="69" spans="1:9" ht="19.5" customHeight="1">
      <c r="A69" s="69" t="s">
        <v>637</v>
      </c>
      <c r="B69" s="38">
        <f t="shared" si="0"/>
        <v>0</v>
      </c>
      <c r="C69" s="71"/>
      <c r="D69" s="71"/>
      <c r="E69" s="71"/>
      <c r="F69" s="71"/>
      <c r="G69" s="71"/>
      <c r="H69" s="71"/>
      <c r="I69" s="71"/>
    </row>
    <row r="70" spans="1:9" ht="19.5" customHeight="1">
      <c r="A70" s="69" t="s">
        <v>638</v>
      </c>
      <c r="B70" s="38">
        <f t="shared" si="0"/>
        <v>0</v>
      </c>
      <c r="C70" s="71"/>
      <c r="D70" s="71"/>
      <c r="E70" s="71"/>
      <c r="F70" s="71"/>
      <c r="G70" s="71"/>
      <c r="H70" s="71"/>
      <c r="I70" s="71"/>
    </row>
    <row r="71" spans="1:9" ht="19.5" customHeight="1">
      <c r="A71" s="68" t="s">
        <v>639</v>
      </c>
      <c r="B71" s="38">
        <f aca="true" t="shared" si="1" ref="B71:B134">C71+D71</f>
        <v>85</v>
      </c>
      <c r="C71" s="71">
        <v>85</v>
      </c>
      <c r="D71" s="71"/>
      <c r="E71" s="71"/>
      <c r="F71" s="71"/>
      <c r="G71" s="71"/>
      <c r="H71" s="71"/>
      <c r="I71" s="71"/>
    </row>
    <row r="72" spans="1:9" ht="19.5" customHeight="1">
      <c r="A72" s="68" t="s">
        <v>640</v>
      </c>
      <c r="B72" s="38">
        <f t="shared" si="1"/>
        <v>300</v>
      </c>
      <c r="C72" s="71">
        <v>300</v>
      </c>
      <c r="D72" s="71"/>
      <c r="E72" s="71"/>
      <c r="F72" s="71"/>
      <c r="G72" s="71"/>
      <c r="H72" s="71"/>
      <c r="I72" s="71"/>
    </row>
    <row r="73" spans="1:9" ht="19.5" customHeight="1">
      <c r="A73" s="67" t="s">
        <v>641</v>
      </c>
      <c r="B73" s="38">
        <f t="shared" si="1"/>
        <v>0</v>
      </c>
      <c r="C73" s="71"/>
      <c r="D73" s="71"/>
      <c r="E73" s="71"/>
      <c r="F73" s="71"/>
      <c r="G73" s="71"/>
      <c r="H73" s="71"/>
      <c r="I73" s="71"/>
    </row>
    <row r="74" spans="1:9" ht="19.5" customHeight="1">
      <c r="A74" s="68" t="s">
        <v>642</v>
      </c>
      <c r="B74" s="38">
        <f t="shared" si="1"/>
        <v>300</v>
      </c>
      <c r="C74" s="71">
        <v>300</v>
      </c>
      <c r="D74" s="71"/>
      <c r="E74" s="71"/>
      <c r="F74" s="71"/>
      <c r="G74" s="71"/>
      <c r="H74" s="71"/>
      <c r="I74" s="71"/>
    </row>
    <row r="75" spans="1:9" ht="19.5" customHeight="1">
      <c r="A75" s="135" t="s">
        <v>1658</v>
      </c>
      <c r="B75" s="136">
        <f t="shared" si="1"/>
        <v>1339</v>
      </c>
      <c r="C75" s="137">
        <f>SUM(C76:C81)</f>
        <v>1309</v>
      </c>
      <c r="D75" s="38">
        <f>SUM(D76:D81)</f>
        <v>30</v>
      </c>
      <c r="E75" s="71"/>
      <c r="F75" s="71"/>
      <c r="G75" s="71"/>
      <c r="H75" s="71"/>
      <c r="I75" s="71"/>
    </row>
    <row r="76" spans="1:9" ht="19.5" customHeight="1">
      <c r="A76" s="70" t="s">
        <v>643</v>
      </c>
      <c r="B76" s="38">
        <f t="shared" si="1"/>
        <v>515</v>
      </c>
      <c r="C76" s="71">
        <v>515</v>
      </c>
      <c r="D76" s="71"/>
      <c r="E76" s="71"/>
      <c r="F76" s="71"/>
      <c r="G76" s="71"/>
      <c r="H76" s="71"/>
      <c r="I76" s="71"/>
    </row>
    <row r="77" spans="1:9" ht="19.5" customHeight="1">
      <c r="A77" s="70" t="s">
        <v>644</v>
      </c>
      <c r="B77" s="38">
        <f t="shared" si="1"/>
        <v>8</v>
      </c>
      <c r="C77" s="71">
        <v>8</v>
      </c>
      <c r="D77" s="71"/>
      <c r="E77" s="71"/>
      <c r="F77" s="71"/>
      <c r="G77" s="71"/>
      <c r="H77" s="71"/>
      <c r="I77" s="71"/>
    </row>
    <row r="78" spans="1:9" ht="19.5" customHeight="1">
      <c r="A78" s="70" t="s">
        <v>645</v>
      </c>
      <c r="B78" s="38">
        <f t="shared" si="1"/>
        <v>5</v>
      </c>
      <c r="C78" s="71">
        <v>5</v>
      </c>
      <c r="D78" s="71"/>
      <c r="E78" s="71"/>
      <c r="F78" s="71"/>
      <c r="G78" s="71"/>
      <c r="H78" s="71"/>
      <c r="I78" s="71"/>
    </row>
    <row r="79" spans="1:9" ht="19.5" customHeight="1">
      <c r="A79" s="70" t="s">
        <v>646</v>
      </c>
      <c r="B79" s="38">
        <f t="shared" si="1"/>
        <v>155</v>
      </c>
      <c r="C79" s="71">
        <v>144</v>
      </c>
      <c r="D79" s="71">
        <v>11</v>
      </c>
      <c r="E79" s="71"/>
      <c r="F79" s="71"/>
      <c r="G79" s="71"/>
      <c r="H79" s="71"/>
      <c r="I79" s="71"/>
    </row>
    <row r="80" spans="1:9" ht="19.5" customHeight="1">
      <c r="A80" s="70" t="s">
        <v>647</v>
      </c>
      <c r="B80" s="38">
        <f t="shared" si="1"/>
        <v>0</v>
      </c>
      <c r="C80" s="71"/>
      <c r="D80" s="71"/>
      <c r="E80" s="71"/>
      <c r="F80" s="71"/>
      <c r="G80" s="71"/>
      <c r="H80" s="71"/>
      <c r="I80" s="71"/>
    </row>
    <row r="81" spans="1:9" ht="19.5" customHeight="1">
      <c r="A81" s="70" t="s">
        <v>648</v>
      </c>
      <c r="B81" s="38">
        <f t="shared" si="1"/>
        <v>656</v>
      </c>
      <c r="C81" s="71">
        <v>637</v>
      </c>
      <c r="D81" s="71">
        <v>19</v>
      </c>
      <c r="E81" s="71"/>
      <c r="F81" s="71"/>
      <c r="G81" s="71"/>
      <c r="H81" s="71"/>
      <c r="I81" s="71"/>
    </row>
    <row r="82" spans="1:9" ht="19.5" customHeight="1">
      <c r="A82" s="70" t="s">
        <v>580</v>
      </c>
      <c r="B82" s="38">
        <f>C82+D82</f>
        <v>11016</v>
      </c>
      <c r="C82" s="71">
        <f>SUM(C83:C100)</f>
        <v>9881</v>
      </c>
      <c r="D82" s="38">
        <f>SUM(D83:D100)</f>
        <v>1135</v>
      </c>
      <c r="E82" s="71"/>
      <c r="F82" s="71"/>
      <c r="G82" s="71"/>
      <c r="H82" s="71"/>
      <c r="I82" s="71"/>
    </row>
    <row r="83" spans="1:9" ht="19.5" customHeight="1">
      <c r="A83" s="70" t="s">
        <v>649</v>
      </c>
      <c r="B83" s="38">
        <f t="shared" si="1"/>
        <v>324</v>
      </c>
      <c r="C83" s="71">
        <v>324</v>
      </c>
      <c r="D83" s="71"/>
      <c r="E83" s="71"/>
      <c r="F83" s="71"/>
      <c r="G83" s="71"/>
      <c r="H83" s="71"/>
      <c r="I83" s="71"/>
    </row>
    <row r="84" spans="1:9" ht="19.5" customHeight="1">
      <c r="A84" s="70" t="s">
        <v>650</v>
      </c>
      <c r="B84" s="38">
        <f t="shared" si="1"/>
        <v>538</v>
      </c>
      <c r="C84" s="71">
        <v>538</v>
      </c>
      <c r="D84" s="71"/>
      <c r="E84" s="71"/>
      <c r="F84" s="71"/>
      <c r="G84" s="71"/>
      <c r="H84" s="71"/>
      <c r="I84" s="71"/>
    </row>
    <row r="85" spans="1:9" ht="19.5" customHeight="1">
      <c r="A85" s="70" t="s">
        <v>651</v>
      </c>
      <c r="B85" s="38">
        <f t="shared" si="1"/>
        <v>1179</v>
      </c>
      <c r="C85" s="71">
        <v>1179</v>
      </c>
      <c r="D85" s="71"/>
      <c r="E85" s="71"/>
      <c r="F85" s="71"/>
      <c r="G85" s="71"/>
      <c r="H85" s="71"/>
      <c r="I85" s="71"/>
    </row>
    <row r="86" spans="1:9" ht="19.5" customHeight="1">
      <c r="A86" s="70" t="s">
        <v>652</v>
      </c>
      <c r="B86" s="38">
        <f t="shared" si="1"/>
        <v>3014</v>
      </c>
      <c r="C86" s="71">
        <v>3014</v>
      </c>
      <c r="D86" s="71"/>
      <c r="E86" s="71"/>
      <c r="F86" s="71"/>
      <c r="G86" s="71"/>
      <c r="H86" s="71"/>
      <c r="I86" s="71"/>
    </row>
    <row r="87" spans="1:9" ht="19.5" customHeight="1">
      <c r="A87" s="70" t="s">
        <v>653</v>
      </c>
      <c r="B87" s="38">
        <f t="shared" si="1"/>
        <v>50</v>
      </c>
      <c r="C87" s="71">
        <v>50</v>
      </c>
      <c r="D87" s="71"/>
      <c r="E87" s="71"/>
      <c r="F87" s="71"/>
      <c r="G87" s="71"/>
      <c r="H87" s="71"/>
      <c r="I87" s="71"/>
    </row>
    <row r="88" spans="1:9" ht="19.5" customHeight="1">
      <c r="A88" s="70" t="s">
        <v>654</v>
      </c>
      <c r="B88" s="38">
        <f t="shared" si="1"/>
        <v>3082</v>
      </c>
      <c r="C88" s="71">
        <v>2217</v>
      </c>
      <c r="D88" s="71">
        <v>865</v>
      </c>
      <c r="E88" s="71"/>
      <c r="F88" s="71"/>
      <c r="G88" s="71"/>
      <c r="H88" s="71"/>
      <c r="I88" s="71"/>
    </row>
    <row r="89" spans="1:9" ht="19.5" customHeight="1">
      <c r="A89" s="70" t="s">
        <v>655</v>
      </c>
      <c r="B89" s="38">
        <f t="shared" si="1"/>
        <v>424</v>
      </c>
      <c r="C89" s="71">
        <v>339</v>
      </c>
      <c r="D89" s="71">
        <v>85</v>
      </c>
      <c r="E89" s="71"/>
      <c r="F89" s="71"/>
      <c r="G89" s="71"/>
      <c r="H89" s="71"/>
      <c r="I89" s="71"/>
    </row>
    <row r="90" spans="1:9" ht="19.5" customHeight="1">
      <c r="A90" s="70" t="s">
        <v>656</v>
      </c>
      <c r="B90" s="38">
        <f t="shared" si="1"/>
        <v>0</v>
      </c>
      <c r="C90" s="71"/>
      <c r="D90" s="71"/>
      <c r="E90" s="71"/>
      <c r="F90" s="71"/>
      <c r="G90" s="71"/>
      <c r="H90" s="71"/>
      <c r="I90" s="71"/>
    </row>
    <row r="91" spans="1:9" ht="19.5" customHeight="1">
      <c r="A91" s="70" t="s">
        <v>657</v>
      </c>
      <c r="B91" s="38">
        <f t="shared" si="1"/>
        <v>191</v>
      </c>
      <c r="C91" s="71">
        <v>93</v>
      </c>
      <c r="D91" s="71">
        <v>98</v>
      </c>
      <c r="E91" s="71"/>
      <c r="F91" s="71"/>
      <c r="G91" s="71"/>
      <c r="H91" s="71"/>
      <c r="I91" s="71"/>
    </row>
    <row r="92" spans="1:9" ht="19.5" customHeight="1">
      <c r="A92" s="70" t="s">
        <v>658</v>
      </c>
      <c r="B92" s="38">
        <f t="shared" si="1"/>
        <v>94</v>
      </c>
      <c r="C92" s="71">
        <v>92</v>
      </c>
      <c r="D92" s="71">
        <v>2</v>
      </c>
      <c r="E92" s="71"/>
      <c r="F92" s="71"/>
      <c r="G92" s="71"/>
      <c r="H92" s="71"/>
      <c r="I92" s="71"/>
    </row>
    <row r="93" spans="1:9" ht="19.5" customHeight="1">
      <c r="A93" s="70" t="s">
        <v>659</v>
      </c>
      <c r="B93" s="38">
        <f t="shared" si="1"/>
        <v>0</v>
      </c>
      <c r="C93" s="71"/>
      <c r="D93" s="71"/>
      <c r="E93" s="71"/>
      <c r="F93" s="71"/>
      <c r="G93" s="71"/>
      <c r="H93" s="71"/>
      <c r="I93" s="71"/>
    </row>
    <row r="94" spans="1:9" ht="19.5" customHeight="1">
      <c r="A94" s="70" t="s">
        <v>660</v>
      </c>
      <c r="B94" s="38">
        <f t="shared" si="1"/>
        <v>0</v>
      </c>
      <c r="C94" s="71"/>
      <c r="D94" s="71"/>
      <c r="E94" s="71"/>
      <c r="F94" s="71"/>
      <c r="G94" s="71"/>
      <c r="H94" s="71"/>
      <c r="I94" s="71"/>
    </row>
    <row r="95" spans="1:9" ht="19.5" customHeight="1">
      <c r="A95" s="70" t="s">
        <v>1659</v>
      </c>
      <c r="B95" s="38">
        <f t="shared" si="1"/>
        <v>1232</v>
      </c>
      <c r="C95" s="71">
        <v>1232</v>
      </c>
      <c r="D95" s="71"/>
      <c r="E95" s="71"/>
      <c r="F95" s="71"/>
      <c r="G95" s="71"/>
      <c r="H95" s="71"/>
      <c r="I95" s="71"/>
    </row>
    <row r="96" spans="1:9" ht="19.5" customHeight="1">
      <c r="A96" s="70" t="s">
        <v>1660</v>
      </c>
      <c r="B96" s="38">
        <f t="shared" si="1"/>
        <v>225</v>
      </c>
      <c r="C96" s="71">
        <v>140</v>
      </c>
      <c r="D96" s="71">
        <v>85</v>
      </c>
      <c r="E96" s="71"/>
      <c r="F96" s="71"/>
      <c r="G96" s="71"/>
      <c r="H96" s="71"/>
      <c r="I96" s="71"/>
    </row>
    <row r="97" spans="1:9" ht="19.5" customHeight="1">
      <c r="A97" s="70" t="s">
        <v>1661</v>
      </c>
      <c r="B97" s="38">
        <f t="shared" si="1"/>
        <v>0</v>
      </c>
      <c r="C97" s="71"/>
      <c r="D97" s="71"/>
      <c r="E97" s="71"/>
      <c r="F97" s="71"/>
      <c r="G97" s="71"/>
      <c r="H97" s="71"/>
      <c r="I97" s="71"/>
    </row>
    <row r="98" spans="1:9" ht="19.5" customHeight="1">
      <c r="A98" s="70" t="s">
        <v>661</v>
      </c>
      <c r="B98" s="38">
        <f t="shared" si="1"/>
        <v>0</v>
      </c>
      <c r="C98" s="71"/>
      <c r="D98" s="71"/>
      <c r="E98" s="71"/>
      <c r="F98" s="71"/>
      <c r="G98" s="71"/>
      <c r="H98" s="71"/>
      <c r="I98" s="71"/>
    </row>
    <row r="99" spans="1:9" ht="19.5" customHeight="1">
      <c r="A99" s="70" t="s">
        <v>1662</v>
      </c>
      <c r="B99" s="38">
        <f t="shared" si="1"/>
        <v>120</v>
      </c>
      <c r="C99" s="71">
        <v>120</v>
      </c>
      <c r="D99" s="71"/>
      <c r="E99" s="71"/>
      <c r="F99" s="71"/>
      <c r="G99" s="71"/>
      <c r="H99" s="71"/>
      <c r="I99" s="71"/>
    </row>
    <row r="100" spans="1:9" ht="19.5" customHeight="1">
      <c r="A100" s="70" t="s">
        <v>662</v>
      </c>
      <c r="B100" s="38">
        <f t="shared" si="1"/>
        <v>543</v>
      </c>
      <c r="C100" s="71">
        <f>43+500</f>
        <v>543</v>
      </c>
      <c r="D100" s="71"/>
      <c r="E100" s="71"/>
      <c r="F100" s="71"/>
      <c r="G100" s="71"/>
      <c r="H100" s="71"/>
      <c r="I100" s="71"/>
    </row>
    <row r="101" spans="1:9" ht="19.5" customHeight="1">
      <c r="A101" s="70" t="s">
        <v>1663</v>
      </c>
      <c r="B101" s="38">
        <f t="shared" si="1"/>
        <v>6343</v>
      </c>
      <c r="C101" s="71">
        <f>SUM(C102:C110)</f>
        <v>6318</v>
      </c>
      <c r="D101" s="38">
        <f>SUM(D102:D110)</f>
        <v>25</v>
      </c>
      <c r="E101" s="71"/>
      <c r="F101" s="71"/>
      <c r="G101" s="71"/>
      <c r="H101" s="71"/>
      <c r="I101" s="71"/>
    </row>
    <row r="102" spans="1:9" ht="19.5" customHeight="1">
      <c r="A102" s="70" t="s">
        <v>1664</v>
      </c>
      <c r="B102" s="38">
        <f t="shared" si="1"/>
        <v>65</v>
      </c>
      <c r="C102" s="71">
        <v>65</v>
      </c>
      <c r="D102" s="71"/>
      <c r="E102" s="71"/>
      <c r="F102" s="71"/>
      <c r="G102" s="71"/>
      <c r="H102" s="71"/>
      <c r="I102" s="71"/>
    </row>
    <row r="103" spans="1:9" ht="19.5" customHeight="1">
      <c r="A103" s="70" t="s">
        <v>663</v>
      </c>
      <c r="B103" s="38">
        <f t="shared" si="1"/>
        <v>933</v>
      </c>
      <c r="C103" s="71">
        <v>933</v>
      </c>
      <c r="D103" s="71"/>
      <c r="E103" s="71"/>
      <c r="F103" s="71"/>
      <c r="G103" s="71"/>
      <c r="H103" s="71"/>
      <c r="I103" s="71"/>
    </row>
    <row r="104" spans="1:9" ht="19.5" customHeight="1">
      <c r="A104" s="70" t="s">
        <v>664</v>
      </c>
      <c r="B104" s="38">
        <f t="shared" si="1"/>
        <v>0</v>
      </c>
      <c r="C104" s="71"/>
      <c r="D104" s="71"/>
      <c r="E104" s="71"/>
      <c r="F104" s="71"/>
      <c r="G104" s="71"/>
      <c r="H104" s="71"/>
      <c r="I104" s="71"/>
    </row>
    <row r="105" spans="1:9" ht="19.5" customHeight="1">
      <c r="A105" s="70" t="s">
        <v>665</v>
      </c>
      <c r="B105" s="38">
        <f t="shared" si="1"/>
        <v>398</v>
      </c>
      <c r="C105" s="71">
        <v>398</v>
      </c>
      <c r="D105" s="71"/>
      <c r="E105" s="71"/>
      <c r="F105" s="71"/>
      <c r="G105" s="71"/>
      <c r="H105" s="71"/>
      <c r="I105" s="71"/>
    </row>
    <row r="106" spans="1:9" ht="19.5" customHeight="1">
      <c r="A106" s="70" t="s">
        <v>666</v>
      </c>
      <c r="B106" s="38">
        <f t="shared" si="1"/>
        <v>4045</v>
      </c>
      <c r="C106" s="71">
        <v>4020</v>
      </c>
      <c r="D106" s="71">
        <v>25</v>
      </c>
      <c r="E106" s="71"/>
      <c r="F106" s="71"/>
      <c r="G106" s="71"/>
      <c r="H106" s="71"/>
      <c r="I106" s="71"/>
    </row>
    <row r="107" spans="1:9" ht="19.5" customHeight="1">
      <c r="A107" s="70" t="s">
        <v>667</v>
      </c>
      <c r="B107" s="38">
        <f t="shared" si="1"/>
        <v>0</v>
      </c>
      <c r="C107" s="71"/>
      <c r="D107" s="71"/>
      <c r="E107" s="71"/>
      <c r="F107" s="71"/>
      <c r="G107" s="71"/>
      <c r="H107" s="71"/>
      <c r="I107" s="71"/>
    </row>
    <row r="108" spans="1:9" ht="19.5" customHeight="1">
      <c r="A108" s="70" t="s">
        <v>1665</v>
      </c>
      <c r="B108" s="38">
        <f t="shared" si="1"/>
        <v>0</v>
      </c>
      <c r="C108" s="71"/>
      <c r="D108" s="71"/>
      <c r="E108" s="71"/>
      <c r="F108" s="71"/>
      <c r="G108" s="71"/>
      <c r="H108" s="71"/>
      <c r="I108" s="71"/>
    </row>
    <row r="109" spans="1:9" ht="19.5" customHeight="1">
      <c r="A109" s="70" t="s">
        <v>668</v>
      </c>
      <c r="B109" s="38">
        <f t="shared" si="1"/>
        <v>5</v>
      </c>
      <c r="C109" s="71">
        <v>5</v>
      </c>
      <c r="D109" s="71"/>
      <c r="E109" s="71"/>
      <c r="F109" s="71"/>
      <c r="G109" s="71"/>
      <c r="H109" s="71"/>
      <c r="I109" s="71"/>
    </row>
    <row r="110" spans="1:9" ht="19.5" customHeight="1">
      <c r="A110" s="70" t="s">
        <v>1666</v>
      </c>
      <c r="B110" s="38">
        <f t="shared" si="1"/>
        <v>897</v>
      </c>
      <c r="C110" s="71">
        <f>397+500</f>
        <v>897</v>
      </c>
      <c r="D110" s="71"/>
      <c r="E110" s="71"/>
      <c r="F110" s="71"/>
      <c r="G110" s="71"/>
      <c r="H110" s="71"/>
      <c r="I110" s="71"/>
    </row>
    <row r="111" spans="1:9" ht="19.5" customHeight="1">
      <c r="A111" s="70" t="s">
        <v>1667</v>
      </c>
      <c r="B111" s="38">
        <f>C111+D111</f>
        <v>4555</v>
      </c>
      <c r="C111" s="71">
        <f>SUM(C112:C127)</f>
        <v>1235</v>
      </c>
      <c r="D111" s="38">
        <f>SUM(D112:D127)</f>
        <v>3320</v>
      </c>
      <c r="E111" s="71"/>
      <c r="F111" s="71"/>
      <c r="G111" s="71"/>
      <c r="H111" s="71"/>
      <c r="I111" s="71"/>
    </row>
    <row r="112" spans="1:9" ht="19.5" customHeight="1">
      <c r="A112" s="70" t="s">
        <v>669</v>
      </c>
      <c r="B112" s="38">
        <f>C112+D112</f>
        <v>788</v>
      </c>
      <c r="C112" s="71">
        <v>788</v>
      </c>
      <c r="D112" s="71"/>
      <c r="E112" s="71"/>
      <c r="F112" s="71"/>
      <c r="G112" s="71"/>
      <c r="H112" s="71"/>
      <c r="I112" s="71"/>
    </row>
    <row r="113" spans="1:9" ht="19.5" customHeight="1">
      <c r="A113" s="70" t="s">
        <v>670</v>
      </c>
      <c r="B113" s="38">
        <f t="shared" si="1"/>
        <v>0</v>
      </c>
      <c r="C113" s="71"/>
      <c r="D113" s="71"/>
      <c r="E113" s="71"/>
      <c r="F113" s="71"/>
      <c r="G113" s="71"/>
      <c r="H113" s="71"/>
      <c r="I113" s="71"/>
    </row>
    <row r="114" spans="1:9" ht="19.5" customHeight="1">
      <c r="A114" s="70" t="s">
        <v>671</v>
      </c>
      <c r="B114" s="38">
        <f t="shared" si="1"/>
        <v>0</v>
      </c>
      <c r="C114" s="71"/>
      <c r="D114" s="71"/>
      <c r="E114" s="71"/>
      <c r="F114" s="71"/>
      <c r="G114" s="71"/>
      <c r="H114" s="71"/>
      <c r="I114" s="71"/>
    </row>
    <row r="115" spans="1:9" ht="19.5" customHeight="1">
      <c r="A115" s="70" t="s">
        <v>672</v>
      </c>
      <c r="B115" s="38">
        <f t="shared" si="1"/>
        <v>0</v>
      </c>
      <c r="C115" s="71"/>
      <c r="D115" s="71"/>
      <c r="E115" s="71"/>
      <c r="F115" s="71"/>
      <c r="G115" s="71"/>
      <c r="H115" s="71"/>
      <c r="I115" s="71"/>
    </row>
    <row r="116" spans="1:9" ht="19.5" customHeight="1">
      <c r="A116" s="70" t="s">
        <v>673</v>
      </c>
      <c r="B116" s="38">
        <f t="shared" si="1"/>
        <v>287</v>
      </c>
      <c r="C116" s="71">
        <v>197</v>
      </c>
      <c r="D116" s="71">
        <v>90</v>
      </c>
      <c r="E116" s="71"/>
      <c r="F116" s="71"/>
      <c r="G116" s="71"/>
      <c r="H116" s="71"/>
      <c r="I116" s="71"/>
    </row>
    <row r="117" spans="1:9" ht="19.5" customHeight="1">
      <c r="A117" s="70" t="s">
        <v>674</v>
      </c>
      <c r="B117" s="38">
        <f t="shared" si="1"/>
        <v>3480</v>
      </c>
      <c r="C117" s="71">
        <v>250</v>
      </c>
      <c r="D117" s="71">
        <v>3230</v>
      </c>
      <c r="E117" s="71"/>
      <c r="F117" s="71"/>
      <c r="G117" s="71"/>
      <c r="H117" s="71"/>
      <c r="I117" s="71"/>
    </row>
    <row r="118" spans="1:9" ht="19.5" customHeight="1">
      <c r="A118" s="70" t="s">
        <v>675</v>
      </c>
      <c r="B118" s="38">
        <f t="shared" si="1"/>
        <v>0</v>
      </c>
      <c r="C118" s="71"/>
      <c r="D118" s="71"/>
      <c r="E118" s="71"/>
      <c r="F118" s="71"/>
      <c r="G118" s="71"/>
      <c r="H118" s="71"/>
      <c r="I118" s="71"/>
    </row>
    <row r="119" spans="1:9" ht="19.5" customHeight="1">
      <c r="A119" s="70" t="s">
        <v>676</v>
      </c>
      <c r="B119" s="38">
        <f t="shared" si="1"/>
        <v>0</v>
      </c>
      <c r="C119" s="71"/>
      <c r="D119" s="71"/>
      <c r="E119" s="71"/>
      <c r="F119" s="71"/>
      <c r="G119" s="71"/>
      <c r="H119" s="71"/>
      <c r="I119" s="71"/>
    </row>
    <row r="120" spans="1:9" ht="19.5" customHeight="1">
      <c r="A120" s="70" t="s">
        <v>677</v>
      </c>
      <c r="B120" s="38">
        <f t="shared" si="1"/>
        <v>0</v>
      </c>
      <c r="C120" s="71"/>
      <c r="D120" s="71"/>
      <c r="E120" s="71"/>
      <c r="F120" s="71"/>
      <c r="G120" s="71"/>
      <c r="H120" s="71"/>
      <c r="I120" s="71"/>
    </row>
    <row r="121" spans="1:9" ht="19.5" customHeight="1">
      <c r="A121" s="70" t="s">
        <v>678</v>
      </c>
      <c r="B121" s="38">
        <f t="shared" si="1"/>
        <v>0</v>
      </c>
      <c r="C121" s="71"/>
      <c r="D121" s="71"/>
      <c r="E121" s="71"/>
      <c r="F121" s="71"/>
      <c r="G121" s="71"/>
      <c r="H121" s="71"/>
      <c r="I121" s="71"/>
    </row>
    <row r="122" spans="1:9" ht="19.5" customHeight="1">
      <c r="A122" s="70" t="s">
        <v>679</v>
      </c>
      <c r="B122" s="38">
        <f t="shared" si="1"/>
        <v>0</v>
      </c>
      <c r="C122" s="71"/>
      <c r="D122" s="71"/>
      <c r="E122" s="71"/>
      <c r="F122" s="71"/>
      <c r="G122" s="71"/>
      <c r="H122" s="71"/>
      <c r="I122" s="71"/>
    </row>
    <row r="123" spans="1:9" ht="19.5" customHeight="1">
      <c r="A123" s="70" t="s">
        <v>680</v>
      </c>
      <c r="B123" s="38">
        <f t="shared" si="1"/>
        <v>0</v>
      </c>
      <c r="C123" s="71"/>
      <c r="D123" s="71"/>
      <c r="E123" s="71"/>
      <c r="F123" s="71"/>
      <c r="G123" s="71"/>
      <c r="H123" s="71"/>
      <c r="I123" s="71"/>
    </row>
    <row r="124" spans="1:9" ht="19.5" customHeight="1">
      <c r="A124" s="70" t="s">
        <v>1668</v>
      </c>
      <c r="B124" s="38">
        <f t="shared" si="1"/>
        <v>0</v>
      </c>
      <c r="C124" s="71"/>
      <c r="D124" s="71"/>
      <c r="E124" s="71"/>
      <c r="F124" s="71"/>
      <c r="G124" s="71"/>
      <c r="H124" s="71"/>
      <c r="I124" s="71"/>
    </row>
    <row r="125" spans="1:9" ht="19.5" customHeight="1">
      <c r="A125" s="70" t="s">
        <v>681</v>
      </c>
      <c r="B125" s="38">
        <f t="shared" si="1"/>
        <v>0</v>
      </c>
      <c r="C125" s="71"/>
      <c r="D125" s="71"/>
      <c r="E125" s="71"/>
      <c r="F125" s="71"/>
      <c r="G125" s="71"/>
      <c r="H125" s="71"/>
      <c r="I125" s="71"/>
    </row>
    <row r="126" spans="1:9" ht="19.5" customHeight="1">
      <c r="A126" s="70" t="s">
        <v>1669</v>
      </c>
      <c r="B126" s="38">
        <f t="shared" si="1"/>
        <v>0</v>
      </c>
      <c r="C126" s="71"/>
      <c r="D126" s="71"/>
      <c r="E126" s="71"/>
      <c r="F126" s="71"/>
      <c r="G126" s="71"/>
      <c r="H126" s="71"/>
      <c r="I126" s="71"/>
    </row>
    <row r="127" spans="1:9" ht="19.5" customHeight="1">
      <c r="A127" s="70" t="s">
        <v>682</v>
      </c>
      <c r="B127" s="38">
        <f t="shared" si="1"/>
        <v>0</v>
      </c>
      <c r="C127" s="71"/>
      <c r="D127" s="71"/>
      <c r="E127" s="71"/>
      <c r="F127" s="71"/>
      <c r="G127" s="71"/>
      <c r="H127" s="71"/>
      <c r="I127" s="71"/>
    </row>
    <row r="128" spans="1:9" ht="19.5" customHeight="1">
      <c r="A128" s="70" t="s">
        <v>1670</v>
      </c>
      <c r="B128" s="38">
        <f t="shared" si="1"/>
        <v>1391</v>
      </c>
      <c r="C128" s="71">
        <f>SUM(C129:C134)</f>
        <v>1391</v>
      </c>
      <c r="D128" s="71">
        <f>SUM(D129:D134)</f>
        <v>0</v>
      </c>
      <c r="E128" s="71"/>
      <c r="F128" s="71"/>
      <c r="G128" s="71"/>
      <c r="H128" s="71"/>
      <c r="I128" s="71"/>
    </row>
    <row r="129" spans="1:9" ht="19.5" customHeight="1">
      <c r="A129" s="70" t="s">
        <v>683</v>
      </c>
      <c r="B129" s="38">
        <f t="shared" si="1"/>
        <v>614</v>
      </c>
      <c r="C129" s="71">
        <v>614</v>
      </c>
      <c r="D129" s="71"/>
      <c r="E129" s="71"/>
      <c r="F129" s="71"/>
      <c r="G129" s="71"/>
      <c r="H129" s="71"/>
      <c r="I129" s="71"/>
    </row>
    <row r="130" spans="1:9" ht="19.5" customHeight="1">
      <c r="A130" s="70" t="s">
        <v>684</v>
      </c>
      <c r="B130" s="38">
        <f t="shared" si="1"/>
        <v>0</v>
      </c>
      <c r="C130" s="71"/>
      <c r="D130" s="71"/>
      <c r="E130" s="71"/>
      <c r="F130" s="71"/>
      <c r="G130" s="71"/>
      <c r="H130" s="71"/>
      <c r="I130" s="71"/>
    </row>
    <row r="131" spans="1:9" ht="19.5" customHeight="1">
      <c r="A131" s="70" t="s">
        <v>685</v>
      </c>
      <c r="B131" s="38">
        <f t="shared" si="1"/>
        <v>0</v>
      </c>
      <c r="C131" s="71"/>
      <c r="D131" s="71"/>
      <c r="E131" s="71"/>
      <c r="F131" s="71"/>
      <c r="G131" s="71"/>
      <c r="H131" s="71"/>
      <c r="I131" s="71"/>
    </row>
    <row r="132" spans="1:9" ht="19.5" customHeight="1">
      <c r="A132" s="70" t="s">
        <v>686</v>
      </c>
      <c r="B132" s="38">
        <f t="shared" si="1"/>
        <v>0</v>
      </c>
      <c r="C132" s="71"/>
      <c r="D132" s="71"/>
      <c r="E132" s="71"/>
      <c r="F132" s="71"/>
      <c r="G132" s="71"/>
      <c r="H132" s="71"/>
      <c r="I132" s="71"/>
    </row>
    <row r="133" spans="1:9" ht="19.5" customHeight="1">
      <c r="A133" s="70" t="s">
        <v>687</v>
      </c>
      <c r="B133" s="38">
        <f t="shared" si="1"/>
        <v>0</v>
      </c>
      <c r="C133" s="71"/>
      <c r="D133" s="71"/>
      <c r="E133" s="71"/>
      <c r="F133" s="71"/>
      <c r="G133" s="71"/>
      <c r="H133" s="71"/>
      <c r="I133" s="71"/>
    </row>
    <row r="134" spans="1:9" ht="19.5" customHeight="1">
      <c r="A134" s="70" t="s">
        <v>1671</v>
      </c>
      <c r="B134" s="38">
        <f t="shared" si="1"/>
        <v>777</v>
      </c>
      <c r="C134" s="71">
        <v>777</v>
      </c>
      <c r="D134" s="71"/>
      <c r="E134" s="71"/>
      <c r="F134" s="71"/>
      <c r="G134" s="71"/>
      <c r="H134" s="71"/>
      <c r="I134" s="71"/>
    </row>
    <row r="135" spans="1:9" ht="19.5" customHeight="1">
      <c r="A135" s="70" t="s">
        <v>1672</v>
      </c>
      <c r="B135" s="38">
        <f aca="true" t="shared" si="2" ref="B135:B198">C135+D135</f>
        <v>16972</v>
      </c>
      <c r="C135" s="71">
        <f>SUM(C136:C145)</f>
        <v>8727</v>
      </c>
      <c r="D135" s="38">
        <f>SUM(D136:D145)</f>
        <v>8245</v>
      </c>
      <c r="E135" s="71"/>
      <c r="F135" s="71"/>
      <c r="G135" s="71"/>
      <c r="H135" s="71"/>
      <c r="I135" s="71"/>
    </row>
    <row r="136" spans="1:9" ht="19.5" customHeight="1">
      <c r="A136" s="70" t="s">
        <v>688</v>
      </c>
      <c r="B136" s="38">
        <f t="shared" si="2"/>
        <v>9327</v>
      </c>
      <c r="C136" s="71">
        <v>2970</v>
      </c>
      <c r="D136" s="71">
        <v>6357</v>
      </c>
      <c r="E136" s="71"/>
      <c r="F136" s="71"/>
      <c r="G136" s="71"/>
      <c r="H136" s="71"/>
      <c r="I136" s="71"/>
    </row>
    <row r="137" spans="1:9" ht="19.5" customHeight="1">
      <c r="A137" s="70" t="s">
        <v>689</v>
      </c>
      <c r="B137" s="38">
        <f t="shared" si="2"/>
        <v>587</v>
      </c>
      <c r="C137" s="71">
        <v>369</v>
      </c>
      <c r="D137" s="71">
        <v>218</v>
      </c>
      <c r="E137" s="71"/>
      <c r="F137" s="71"/>
      <c r="G137" s="71"/>
      <c r="H137" s="71"/>
      <c r="I137" s="71"/>
    </row>
    <row r="138" spans="1:9" ht="19.5" customHeight="1">
      <c r="A138" s="70" t="s">
        <v>690</v>
      </c>
      <c r="B138" s="38">
        <f t="shared" si="2"/>
        <v>1298</v>
      </c>
      <c r="C138" s="71">
        <v>598</v>
      </c>
      <c r="D138" s="71">
        <v>700</v>
      </c>
      <c r="E138" s="71"/>
      <c r="F138" s="71"/>
      <c r="G138" s="71"/>
      <c r="H138" s="71"/>
      <c r="I138" s="71"/>
    </row>
    <row r="139" spans="1:9" ht="19.5" customHeight="1">
      <c r="A139" s="70" t="s">
        <v>691</v>
      </c>
      <c r="B139" s="38">
        <f t="shared" si="2"/>
        <v>0</v>
      </c>
      <c r="C139" s="71"/>
      <c r="D139" s="71"/>
      <c r="E139" s="71"/>
      <c r="F139" s="71"/>
      <c r="G139" s="71"/>
      <c r="H139" s="71"/>
      <c r="I139" s="71"/>
    </row>
    <row r="140" spans="1:9" ht="19.5" customHeight="1">
      <c r="A140" s="70" t="s">
        <v>692</v>
      </c>
      <c r="B140" s="38">
        <f t="shared" si="2"/>
        <v>264</v>
      </c>
      <c r="C140" s="71">
        <v>264</v>
      </c>
      <c r="D140" s="71"/>
      <c r="E140" s="71"/>
      <c r="F140" s="71"/>
      <c r="G140" s="71"/>
      <c r="H140" s="71"/>
      <c r="I140" s="71"/>
    </row>
    <row r="141" spans="1:9" ht="19.5" customHeight="1">
      <c r="A141" s="70" t="s">
        <v>693</v>
      </c>
      <c r="B141" s="38">
        <f t="shared" si="2"/>
        <v>1304</v>
      </c>
      <c r="C141" s="71">
        <v>434</v>
      </c>
      <c r="D141" s="71">
        <v>870</v>
      </c>
      <c r="E141" s="71"/>
      <c r="F141" s="71"/>
      <c r="G141" s="71"/>
      <c r="H141" s="71"/>
      <c r="I141" s="71"/>
    </row>
    <row r="142" spans="1:9" ht="19.5" customHeight="1">
      <c r="A142" s="70" t="s">
        <v>694</v>
      </c>
      <c r="B142" s="38">
        <f t="shared" si="2"/>
        <v>1904</v>
      </c>
      <c r="C142" s="71">
        <v>1904</v>
      </c>
      <c r="D142" s="71"/>
      <c r="E142" s="71"/>
      <c r="F142" s="71"/>
      <c r="G142" s="71"/>
      <c r="H142" s="71"/>
      <c r="I142" s="71"/>
    </row>
    <row r="143" spans="1:9" ht="19.5" customHeight="1">
      <c r="A143" s="70" t="s">
        <v>1673</v>
      </c>
      <c r="B143" s="38">
        <f t="shared" si="2"/>
        <v>100</v>
      </c>
      <c r="C143" s="71"/>
      <c r="D143" s="71">
        <v>100</v>
      </c>
      <c r="E143" s="71"/>
      <c r="F143" s="71"/>
      <c r="G143" s="71"/>
      <c r="H143" s="71"/>
      <c r="I143" s="71"/>
    </row>
    <row r="144" spans="1:9" ht="19.5" customHeight="1">
      <c r="A144" s="70" t="s">
        <v>1674</v>
      </c>
      <c r="B144" s="38">
        <f t="shared" si="2"/>
        <v>0</v>
      </c>
      <c r="C144" s="71"/>
      <c r="D144" s="71"/>
      <c r="E144" s="71"/>
      <c r="F144" s="71"/>
      <c r="G144" s="71"/>
      <c r="H144" s="71"/>
      <c r="I144" s="71"/>
    </row>
    <row r="145" spans="1:9" ht="19.5" customHeight="1">
      <c r="A145" s="70" t="s">
        <v>695</v>
      </c>
      <c r="B145" s="38">
        <f>C145+D145</f>
        <v>2188</v>
      </c>
      <c r="C145" s="71">
        <f>337+1825+26</f>
        <v>2188</v>
      </c>
      <c r="D145" s="71"/>
      <c r="E145" s="71"/>
      <c r="F145" s="71"/>
      <c r="G145" s="71"/>
      <c r="H145" s="71"/>
      <c r="I145" s="71"/>
    </row>
    <row r="146" spans="1:9" ht="19.5" customHeight="1">
      <c r="A146" s="70" t="s">
        <v>1675</v>
      </c>
      <c r="B146" s="38">
        <f>C146+D146</f>
        <v>702</v>
      </c>
      <c r="C146" s="71">
        <f>SUM(C147:C153)</f>
        <v>702</v>
      </c>
      <c r="D146" s="71"/>
      <c r="E146" s="71"/>
      <c r="F146" s="71"/>
      <c r="G146" s="71"/>
      <c r="H146" s="71"/>
      <c r="I146" s="71"/>
    </row>
    <row r="147" spans="1:9" ht="19.5" customHeight="1">
      <c r="A147" s="70" t="s">
        <v>696</v>
      </c>
      <c r="B147" s="71">
        <f t="shared" si="2"/>
        <v>613</v>
      </c>
      <c r="C147" s="71">
        <v>613</v>
      </c>
      <c r="D147" s="71"/>
      <c r="E147" s="71"/>
      <c r="F147" s="71"/>
      <c r="G147" s="71"/>
      <c r="H147" s="71"/>
      <c r="I147" s="71"/>
    </row>
    <row r="148" spans="1:9" ht="19.5" customHeight="1">
      <c r="A148" s="70" t="s">
        <v>697</v>
      </c>
      <c r="B148" s="38">
        <f t="shared" si="2"/>
        <v>0</v>
      </c>
      <c r="C148" s="71"/>
      <c r="D148" s="71"/>
      <c r="E148" s="71"/>
      <c r="F148" s="71"/>
      <c r="G148" s="71"/>
      <c r="H148" s="71"/>
      <c r="I148" s="71"/>
    </row>
    <row r="149" spans="1:9" ht="19.5" customHeight="1">
      <c r="A149" s="70" t="s">
        <v>698</v>
      </c>
      <c r="B149" s="38">
        <f t="shared" si="2"/>
        <v>0</v>
      </c>
      <c r="C149" s="71"/>
      <c r="D149" s="71"/>
      <c r="E149" s="71"/>
      <c r="F149" s="71"/>
      <c r="G149" s="71"/>
      <c r="H149" s="71"/>
      <c r="I149" s="71"/>
    </row>
    <row r="150" spans="1:9" ht="19.5" customHeight="1">
      <c r="A150" s="70" t="s">
        <v>699</v>
      </c>
      <c r="B150" s="38">
        <f t="shared" si="2"/>
        <v>89</v>
      </c>
      <c r="C150" s="71">
        <v>89</v>
      </c>
      <c r="D150" s="71"/>
      <c r="E150" s="71"/>
      <c r="F150" s="71"/>
      <c r="G150" s="71"/>
      <c r="H150" s="71"/>
      <c r="I150" s="71"/>
    </row>
    <row r="151" spans="1:9" ht="19.5" customHeight="1">
      <c r="A151" s="70" t="s">
        <v>700</v>
      </c>
      <c r="B151" s="38">
        <f t="shared" si="2"/>
        <v>0</v>
      </c>
      <c r="C151" s="71"/>
      <c r="D151" s="71"/>
      <c r="E151" s="71"/>
      <c r="F151" s="71"/>
      <c r="G151" s="71"/>
      <c r="H151" s="71"/>
      <c r="I151" s="71"/>
    </row>
    <row r="152" spans="1:9" ht="19.5" customHeight="1">
      <c r="A152" s="70" t="s">
        <v>701</v>
      </c>
      <c r="B152" s="38">
        <f t="shared" si="2"/>
        <v>0</v>
      </c>
      <c r="C152" s="71"/>
      <c r="D152" s="71"/>
      <c r="E152" s="71"/>
      <c r="F152" s="71"/>
      <c r="G152" s="71"/>
      <c r="H152" s="71"/>
      <c r="I152" s="71"/>
    </row>
    <row r="153" spans="1:9" ht="19.5" customHeight="1">
      <c r="A153" s="70" t="s">
        <v>702</v>
      </c>
      <c r="B153" s="38">
        <f t="shared" si="2"/>
        <v>0</v>
      </c>
      <c r="C153" s="71"/>
      <c r="D153" s="71"/>
      <c r="E153" s="71"/>
      <c r="F153" s="71"/>
      <c r="G153" s="71"/>
      <c r="H153" s="71"/>
      <c r="I153" s="71"/>
    </row>
    <row r="154" spans="1:9" ht="19.5" customHeight="1">
      <c r="A154" s="70" t="s">
        <v>1676</v>
      </c>
      <c r="B154" s="38">
        <f t="shared" si="2"/>
        <v>305</v>
      </c>
      <c r="C154" s="71">
        <f>SUM(C155:C162)</f>
        <v>305</v>
      </c>
      <c r="D154" s="71"/>
      <c r="E154" s="71"/>
      <c r="F154" s="71"/>
      <c r="G154" s="71"/>
      <c r="H154" s="71"/>
      <c r="I154" s="71"/>
    </row>
    <row r="155" spans="1:9" ht="19.5" customHeight="1">
      <c r="A155" s="70" t="s">
        <v>1677</v>
      </c>
      <c r="B155" s="38">
        <f t="shared" si="2"/>
        <v>0</v>
      </c>
      <c r="C155" s="71"/>
      <c r="D155" s="71"/>
      <c r="E155" s="71"/>
      <c r="F155" s="71"/>
      <c r="G155" s="71"/>
      <c r="H155" s="71"/>
      <c r="I155" s="71"/>
    </row>
    <row r="156" spans="1:9" ht="19.5" customHeight="1">
      <c r="A156" s="70" t="s">
        <v>703</v>
      </c>
      <c r="B156" s="38">
        <f t="shared" si="2"/>
        <v>0</v>
      </c>
      <c r="C156" s="71"/>
      <c r="D156" s="71"/>
      <c r="E156" s="71"/>
      <c r="F156" s="71"/>
      <c r="G156" s="71"/>
      <c r="H156" s="71"/>
      <c r="I156" s="71"/>
    </row>
    <row r="157" spans="1:9" ht="19.5" customHeight="1">
      <c r="A157" s="70" t="s">
        <v>704</v>
      </c>
      <c r="B157" s="38">
        <f t="shared" si="2"/>
        <v>0</v>
      </c>
      <c r="C157" s="71"/>
      <c r="D157" s="71"/>
      <c r="E157" s="71"/>
      <c r="F157" s="71"/>
      <c r="G157" s="71"/>
      <c r="H157" s="71"/>
      <c r="I157" s="71"/>
    </row>
    <row r="158" spans="1:9" ht="19.5" customHeight="1">
      <c r="A158" s="70" t="s">
        <v>1678</v>
      </c>
      <c r="B158" s="38">
        <f t="shared" si="2"/>
        <v>0</v>
      </c>
      <c r="C158" s="71"/>
      <c r="D158" s="71"/>
      <c r="E158" s="71"/>
      <c r="F158" s="71"/>
      <c r="G158" s="71"/>
      <c r="H158" s="71"/>
      <c r="I158" s="71"/>
    </row>
    <row r="159" spans="1:9" ht="19.5" customHeight="1">
      <c r="A159" s="70" t="s">
        <v>705</v>
      </c>
      <c r="B159" s="38">
        <f t="shared" si="2"/>
        <v>105</v>
      </c>
      <c r="C159" s="71">
        <v>105</v>
      </c>
      <c r="D159" s="71"/>
      <c r="E159" s="71"/>
      <c r="F159" s="71"/>
      <c r="G159" s="71"/>
      <c r="H159" s="71"/>
      <c r="I159" s="71"/>
    </row>
    <row r="160" spans="1:9" ht="19.5" customHeight="1">
      <c r="A160" s="70" t="s">
        <v>706</v>
      </c>
      <c r="B160" s="38">
        <f t="shared" si="2"/>
        <v>0</v>
      </c>
      <c r="C160" s="71"/>
      <c r="D160" s="71"/>
      <c r="E160" s="71"/>
      <c r="F160" s="71"/>
      <c r="G160" s="71"/>
      <c r="H160" s="71"/>
      <c r="I160" s="71"/>
    </row>
    <row r="161" spans="1:9" ht="19.5" customHeight="1">
      <c r="A161" s="70" t="s">
        <v>707</v>
      </c>
      <c r="B161" s="38">
        <f t="shared" si="2"/>
        <v>200</v>
      </c>
      <c r="C161" s="71">
        <v>200</v>
      </c>
      <c r="D161" s="71"/>
      <c r="E161" s="71"/>
      <c r="F161" s="71"/>
      <c r="G161" s="71"/>
      <c r="H161" s="71"/>
      <c r="I161" s="71"/>
    </row>
    <row r="162" spans="1:9" ht="19.5" customHeight="1">
      <c r="A162" s="70" t="s">
        <v>1679</v>
      </c>
      <c r="B162" s="38">
        <f t="shared" si="2"/>
        <v>0</v>
      </c>
      <c r="C162" s="71"/>
      <c r="D162" s="71"/>
      <c r="E162" s="71"/>
      <c r="F162" s="71"/>
      <c r="G162" s="71"/>
      <c r="H162" s="71"/>
      <c r="I162" s="71"/>
    </row>
    <row r="163" spans="1:9" ht="19.5" customHeight="1">
      <c r="A163" s="70" t="s">
        <v>1680</v>
      </c>
      <c r="B163" s="38">
        <f t="shared" si="2"/>
        <v>471</v>
      </c>
      <c r="C163" s="71">
        <f>SUM(C164:C167)</f>
        <v>451</v>
      </c>
      <c r="D163" s="71">
        <f>SUM(D164:D167)</f>
        <v>20</v>
      </c>
      <c r="E163" s="71"/>
      <c r="F163" s="71"/>
      <c r="G163" s="71"/>
      <c r="H163" s="71"/>
      <c r="I163" s="71"/>
    </row>
    <row r="164" spans="1:9" ht="19.5" customHeight="1">
      <c r="A164" s="70" t="s">
        <v>708</v>
      </c>
      <c r="B164" s="38">
        <f t="shared" si="2"/>
        <v>26</v>
      </c>
      <c r="C164" s="71">
        <v>6</v>
      </c>
      <c r="D164" s="38">
        <v>20</v>
      </c>
      <c r="E164" s="71"/>
      <c r="F164" s="71"/>
      <c r="G164" s="71"/>
      <c r="H164" s="71"/>
      <c r="I164" s="71"/>
    </row>
    <row r="165" spans="1:9" ht="19.5" customHeight="1">
      <c r="A165" s="70" t="s">
        <v>709</v>
      </c>
      <c r="B165" s="38">
        <f t="shared" si="2"/>
        <v>445</v>
      </c>
      <c r="C165" s="71">
        <v>445</v>
      </c>
      <c r="D165" s="71"/>
      <c r="E165" s="71"/>
      <c r="F165" s="71"/>
      <c r="G165" s="71"/>
      <c r="H165" s="71"/>
      <c r="I165" s="71"/>
    </row>
    <row r="166" spans="1:9" ht="19.5" customHeight="1">
      <c r="A166" s="70" t="s">
        <v>710</v>
      </c>
      <c r="B166" s="38">
        <f t="shared" si="2"/>
        <v>0</v>
      </c>
      <c r="C166" s="71"/>
      <c r="D166" s="71"/>
      <c r="E166" s="71"/>
      <c r="F166" s="71"/>
      <c r="G166" s="71"/>
      <c r="H166" s="71"/>
      <c r="I166" s="71"/>
    </row>
    <row r="167" spans="1:9" ht="19.5" customHeight="1">
      <c r="A167" s="70" t="s">
        <v>1681</v>
      </c>
      <c r="B167" s="38">
        <f t="shared" si="2"/>
        <v>0</v>
      </c>
      <c r="C167" s="71"/>
      <c r="D167" s="71"/>
      <c r="E167" s="71"/>
      <c r="F167" s="71"/>
      <c r="G167" s="71"/>
      <c r="H167" s="71"/>
      <c r="I167" s="71"/>
    </row>
    <row r="168" spans="1:9" ht="19.5" customHeight="1">
      <c r="A168" s="70" t="s">
        <v>1682</v>
      </c>
      <c r="B168" s="38">
        <f t="shared" si="2"/>
        <v>0</v>
      </c>
      <c r="C168" s="71"/>
      <c r="D168" s="71"/>
      <c r="E168" s="71"/>
      <c r="F168" s="71"/>
      <c r="G168" s="71"/>
      <c r="H168" s="71"/>
      <c r="I168" s="71"/>
    </row>
    <row r="169" spans="1:9" ht="19.5" customHeight="1">
      <c r="A169" s="70" t="s">
        <v>1683</v>
      </c>
      <c r="B169" s="38">
        <f t="shared" si="2"/>
        <v>0</v>
      </c>
      <c r="C169" s="71"/>
      <c r="D169" s="71"/>
      <c r="E169" s="71"/>
      <c r="F169" s="71"/>
      <c r="G169" s="71"/>
      <c r="H169" s="71"/>
      <c r="I169" s="71"/>
    </row>
    <row r="170" spans="1:9" ht="19.5" customHeight="1">
      <c r="A170" s="70" t="s">
        <v>1684</v>
      </c>
      <c r="B170" s="38">
        <f t="shared" si="2"/>
        <v>0</v>
      </c>
      <c r="C170" s="71"/>
      <c r="D170" s="71"/>
      <c r="E170" s="71"/>
      <c r="F170" s="71"/>
      <c r="G170" s="71"/>
      <c r="H170" s="71"/>
      <c r="I170" s="71"/>
    </row>
    <row r="171" spans="1:9" ht="19.5" customHeight="1">
      <c r="A171" s="70" t="s">
        <v>1685</v>
      </c>
      <c r="B171" s="38">
        <f t="shared" si="2"/>
        <v>0</v>
      </c>
      <c r="C171" s="71"/>
      <c r="D171" s="71"/>
      <c r="E171" s="71"/>
      <c r="F171" s="71"/>
      <c r="G171" s="71"/>
      <c r="H171" s="71"/>
      <c r="I171" s="71"/>
    </row>
    <row r="172" spans="1:9" ht="19.5" customHeight="1">
      <c r="A172" s="70" t="s">
        <v>1686</v>
      </c>
      <c r="B172" s="38">
        <f t="shared" si="2"/>
        <v>0</v>
      </c>
      <c r="C172" s="71"/>
      <c r="D172" s="71"/>
      <c r="E172" s="71"/>
      <c r="F172" s="71"/>
      <c r="G172" s="71"/>
      <c r="H172" s="71"/>
      <c r="I172" s="71"/>
    </row>
    <row r="173" spans="1:9" ht="19.5" customHeight="1">
      <c r="A173" s="70" t="s">
        <v>711</v>
      </c>
      <c r="B173" s="38">
        <f t="shared" si="2"/>
        <v>0</v>
      </c>
      <c r="C173" s="71"/>
      <c r="D173" s="71"/>
      <c r="E173" s="71"/>
      <c r="F173" s="71"/>
      <c r="G173" s="71"/>
      <c r="H173" s="71"/>
      <c r="I173" s="71"/>
    </row>
    <row r="174" spans="1:9" ht="19.5" customHeight="1">
      <c r="A174" s="70" t="s">
        <v>712</v>
      </c>
      <c r="B174" s="38">
        <f t="shared" si="2"/>
        <v>0</v>
      </c>
      <c r="C174" s="71"/>
      <c r="D174" s="71"/>
      <c r="E174" s="71"/>
      <c r="F174" s="71"/>
      <c r="G174" s="71"/>
      <c r="H174" s="71"/>
      <c r="I174" s="71"/>
    </row>
    <row r="175" spans="1:9" ht="19.5" customHeight="1">
      <c r="A175" s="70" t="s">
        <v>713</v>
      </c>
      <c r="B175" s="38">
        <f t="shared" si="2"/>
        <v>0</v>
      </c>
      <c r="C175" s="71"/>
      <c r="D175" s="71"/>
      <c r="E175" s="71"/>
      <c r="F175" s="71"/>
      <c r="G175" s="71"/>
      <c r="H175" s="71"/>
      <c r="I175" s="71"/>
    </row>
    <row r="176" spans="1:9" ht="19.5" customHeight="1">
      <c r="A176" s="70" t="s">
        <v>714</v>
      </c>
      <c r="B176" s="38">
        <f t="shared" si="2"/>
        <v>0</v>
      </c>
      <c r="C176" s="71"/>
      <c r="D176" s="71"/>
      <c r="E176" s="71"/>
      <c r="F176" s="71"/>
      <c r="G176" s="71"/>
      <c r="H176" s="71"/>
      <c r="I176" s="71"/>
    </row>
    <row r="177" spans="1:9" ht="19.5" customHeight="1">
      <c r="A177" s="70" t="s">
        <v>715</v>
      </c>
      <c r="B177" s="38">
        <f t="shared" si="2"/>
        <v>0</v>
      </c>
      <c r="C177" s="71"/>
      <c r="D177" s="71"/>
      <c r="E177" s="71"/>
      <c r="F177" s="71"/>
      <c r="G177" s="71"/>
      <c r="H177" s="71"/>
      <c r="I177" s="71"/>
    </row>
    <row r="178" spans="1:9" ht="19.5" customHeight="1">
      <c r="A178" s="70" t="s">
        <v>688</v>
      </c>
      <c r="B178" s="38">
        <f t="shared" si="2"/>
        <v>0</v>
      </c>
      <c r="C178" s="71"/>
      <c r="D178" s="71"/>
      <c r="E178" s="71"/>
      <c r="F178" s="71"/>
      <c r="G178" s="71"/>
      <c r="H178" s="71"/>
      <c r="I178" s="71"/>
    </row>
    <row r="179" spans="1:9" ht="19.5" customHeight="1">
      <c r="A179" s="70" t="s">
        <v>716</v>
      </c>
      <c r="B179" s="38">
        <f t="shared" si="2"/>
        <v>0</v>
      </c>
      <c r="C179" s="71"/>
      <c r="D179" s="71"/>
      <c r="E179" s="71"/>
      <c r="F179" s="71"/>
      <c r="G179" s="71"/>
      <c r="H179" s="71"/>
      <c r="I179" s="71"/>
    </row>
    <row r="180" spans="1:9" ht="19.5" customHeight="1">
      <c r="A180" s="70" t="s">
        <v>717</v>
      </c>
      <c r="B180" s="38">
        <f t="shared" si="2"/>
        <v>0</v>
      </c>
      <c r="C180" s="71"/>
      <c r="D180" s="71"/>
      <c r="E180" s="71"/>
      <c r="F180" s="71"/>
      <c r="G180" s="71"/>
      <c r="H180" s="71"/>
      <c r="I180" s="71"/>
    </row>
    <row r="181" spans="1:9" ht="19.5" customHeight="1">
      <c r="A181" s="70" t="s">
        <v>718</v>
      </c>
      <c r="B181" s="38">
        <f t="shared" si="2"/>
        <v>0</v>
      </c>
      <c r="C181" s="71"/>
      <c r="D181" s="71"/>
      <c r="E181" s="71"/>
      <c r="F181" s="71"/>
      <c r="G181" s="71"/>
      <c r="H181" s="71"/>
      <c r="I181" s="71"/>
    </row>
    <row r="182" spans="1:9" ht="19.5" customHeight="1">
      <c r="A182" s="70" t="s">
        <v>1687</v>
      </c>
      <c r="B182" s="38">
        <f t="shared" si="2"/>
        <v>513</v>
      </c>
      <c r="C182" s="71">
        <f>SUM(C183:C188)</f>
        <v>513</v>
      </c>
      <c r="D182" s="71"/>
      <c r="E182" s="71"/>
      <c r="F182" s="71"/>
      <c r="G182" s="71"/>
      <c r="H182" s="71"/>
      <c r="I182" s="71"/>
    </row>
    <row r="183" spans="1:9" ht="19.5" customHeight="1">
      <c r="A183" s="70" t="s">
        <v>719</v>
      </c>
      <c r="B183" s="38">
        <f t="shared" si="2"/>
        <v>498</v>
      </c>
      <c r="C183" s="71">
        <v>498</v>
      </c>
      <c r="D183" s="71"/>
      <c r="E183" s="71"/>
      <c r="F183" s="71"/>
      <c r="G183" s="71"/>
      <c r="H183" s="71"/>
      <c r="I183" s="71"/>
    </row>
    <row r="184" spans="1:9" ht="19.5" customHeight="1">
      <c r="A184" s="70" t="s">
        <v>720</v>
      </c>
      <c r="B184" s="38">
        <f t="shared" si="2"/>
        <v>0</v>
      </c>
      <c r="C184" s="71"/>
      <c r="D184" s="71"/>
      <c r="E184" s="71"/>
      <c r="F184" s="71"/>
      <c r="G184" s="71"/>
      <c r="H184" s="71"/>
      <c r="I184" s="71"/>
    </row>
    <row r="185" spans="1:9" ht="19.5" customHeight="1">
      <c r="A185" s="70" t="s">
        <v>721</v>
      </c>
      <c r="B185" s="38">
        <f t="shared" si="2"/>
        <v>0</v>
      </c>
      <c r="C185" s="71"/>
      <c r="D185" s="71"/>
      <c r="E185" s="71"/>
      <c r="F185" s="71"/>
      <c r="G185" s="71"/>
      <c r="H185" s="71"/>
      <c r="I185" s="71"/>
    </row>
    <row r="186" spans="1:9" ht="19.5" customHeight="1">
      <c r="A186" s="70" t="s">
        <v>722</v>
      </c>
      <c r="B186" s="38">
        <f t="shared" si="2"/>
        <v>10</v>
      </c>
      <c r="C186" s="71">
        <v>10</v>
      </c>
      <c r="D186" s="71"/>
      <c r="E186" s="71"/>
      <c r="F186" s="71"/>
      <c r="G186" s="71"/>
      <c r="H186" s="71"/>
      <c r="I186" s="71"/>
    </row>
    <row r="187" spans="1:9" ht="19.5" customHeight="1">
      <c r="A187" s="70" t="s">
        <v>723</v>
      </c>
      <c r="B187" s="38">
        <f t="shared" si="2"/>
        <v>5</v>
      </c>
      <c r="C187" s="71">
        <v>5</v>
      </c>
      <c r="D187" s="71"/>
      <c r="E187" s="71"/>
      <c r="F187" s="71"/>
      <c r="G187" s="71"/>
      <c r="H187" s="71"/>
      <c r="I187" s="71"/>
    </row>
    <row r="188" spans="1:9" ht="19.5" customHeight="1">
      <c r="A188" s="70" t="s">
        <v>1688</v>
      </c>
      <c r="B188" s="38">
        <f t="shared" si="2"/>
        <v>0</v>
      </c>
      <c r="C188" s="71"/>
      <c r="D188" s="71"/>
      <c r="E188" s="71"/>
      <c r="F188" s="71"/>
      <c r="G188" s="71"/>
      <c r="H188" s="71"/>
      <c r="I188" s="71"/>
    </row>
    <row r="189" spans="1:9" ht="19.5" customHeight="1">
      <c r="A189" s="70" t="s">
        <v>1689</v>
      </c>
      <c r="B189" s="38">
        <f t="shared" si="2"/>
        <v>3536</v>
      </c>
      <c r="C189" s="71">
        <f>SUM(C190:C192)</f>
        <v>2908</v>
      </c>
      <c r="D189" s="71">
        <f>SUM(D190:D192)</f>
        <v>628</v>
      </c>
      <c r="E189" s="71"/>
      <c r="F189" s="71"/>
      <c r="G189" s="71"/>
      <c r="H189" s="71"/>
      <c r="I189" s="71"/>
    </row>
    <row r="190" spans="1:9" ht="19.5" customHeight="1">
      <c r="A190" s="70" t="s">
        <v>724</v>
      </c>
      <c r="B190" s="38">
        <f t="shared" si="2"/>
        <v>2154</v>
      </c>
      <c r="C190" s="71">
        <v>1526</v>
      </c>
      <c r="D190" s="38">
        <v>628</v>
      </c>
      <c r="E190" s="71"/>
      <c r="F190" s="71"/>
      <c r="G190" s="71"/>
      <c r="H190" s="71"/>
      <c r="I190" s="71"/>
    </row>
    <row r="191" spans="1:9" ht="19.5" customHeight="1">
      <c r="A191" s="70" t="s">
        <v>725</v>
      </c>
      <c r="B191" s="38">
        <f t="shared" si="2"/>
        <v>1382</v>
      </c>
      <c r="C191" s="71">
        <v>1382</v>
      </c>
      <c r="D191" s="71"/>
      <c r="E191" s="71"/>
      <c r="F191" s="71"/>
      <c r="G191" s="71"/>
      <c r="H191" s="71"/>
      <c r="I191" s="71"/>
    </row>
    <row r="192" spans="1:9" ht="19.5" customHeight="1">
      <c r="A192" s="70" t="s">
        <v>726</v>
      </c>
      <c r="B192" s="38">
        <f t="shared" si="2"/>
        <v>0</v>
      </c>
      <c r="C192" s="71"/>
      <c r="D192" s="71"/>
      <c r="E192" s="71"/>
      <c r="F192" s="71"/>
      <c r="G192" s="71"/>
      <c r="H192" s="71"/>
      <c r="I192" s="71"/>
    </row>
    <row r="193" spans="1:9" ht="19.5" customHeight="1">
      <c r="A193" s="70" t="s">
        <v>1690</v>
      </c>
      <c r="B193" s="38">
        <f t="shared" si="2"/>
        <v>27</v>
      </c>
      <c r="C193" s="71">
        <f>SUM(C194:C197)</f>
        <v>12</v>
      </c>
      <c r="D193" s="38">
        <f>SUM(D194:D197)</f>
        <v>15</v>
      </c>
      <c r="E193" s="71"/>
      <c r="F193" s="71"/>
      <c r="G193" s="71"/>
      <c r="H193" s="71"/>
      <c r="I193" s="71"/>
    </row>
    <row r="194" spans="1:9" ht="19.5" customHeight="1">
      <c r="A194" s="70" t="s">
        <v>727</v>
      </c>
      <c r="B194" s="38">
        <f t="shared" si="2"/>
        <v>27</v>
      </c>
      <c r="C194" s="71">
        <v>12</v>
      </c>
      <c r="D194" s="71">
        <v>15</v>
      </c>
      <c r="E194" s="71"/>
      <c r="F194" s="71"/>
      <c r="G194" s="71"/>
      <c r="H194" s="71"/>
      <c r="I194" s="71"/>
    </row>
    <row r="195" spans="1:9" ht="19.5" customHeight="1">
      <c r="A195" s="70" t="s">
        <v>728</v>
      </c>
      <c r="B195" s="38">
        <f t="shared" si="2"/>
        <v>0</v>
      </c>
      <c r="C195" s="71"/>
      <c r="D195" s="71"/>
      <c r="E195" s="71"/>
      <c r="F195" s="71"/>
      <c r="G195" s="71"/>
      <c r="H195" s="71"/>
      <c r="I195" s="71"/>
    </row>
    <row r="196" spans="1:9" ht="19.5" customHeight="1">
      <c r="A196" s="70" t="s">
        <v>729</v>
      </c>
      <c r="B196" s="38">
        <f t="shared" si="2"/>
        <v>0</v>
      </c>
      <c r="C196" s="71"/>
      <c r="D196" s="71"/>
      <c r="E196" s="71"/>
      <c r="F196" s="71"/>
      <c r="G196" s="71"/>
      <c r="H196" s="71"/>
      <c r="I196" s="71"/>
    </row>
    <row r="197" spans="1:9" ht="19.5" customHeight="1">
      <c r="A197" s="70" t="s">
        <v>730</v>
      </c>
      <c r="B197" s="38">
        <f t="shared" si="2"/>
        <v>0</v>
      </c>
      <c r="C197" s="71"/>
      <c r="D197" s="71"/>
      <c r="E197" s="71"/>
      <c r="F197" s="71"/>
      <c r="G197" s="71"/>
      <c r="H197" s="71"/>
      <c r="I197" s="71"/>
    </row>
    <row r="198" spans="1:9" ht="19.5" customHeight="1">
      <c r="A198" s="70" t="s">
        <v>731</v>
      </c>
      <c r="B198" s="38">
        <f t="shared" si="2"/>
        <v>0</v>
      </c>
      <c r="C198" s="71"/>
      <c r="D198" s="71"/>
      <c r="E198" s="71"/>
      <c r="F198" s="71"/>
      <c r="G198" s="71"/>
      <c r="H198" s="71"/>
      <c r="I198" s="71"/>
    </row>
    <row r="199" spans="1:9" ht="19.5" customHeight="1">
      <c r="A199" s="70" t="s">
        <v>1691</v>
      </c>
      <c r="B199" s="38">
        <f aca="true" t="shared" si="3" ref="B199:B209">C199+D199</f>
        <v>0</v>
      </c>
      <c r="C199" s="71"/>
      <c r="D199" s="71"/>
      <c r="E199" s="71"/>
      <c r="F199" s="71"/>
      <c r="G199" s="71"/>
      <c r="H199" s="71"/>
      <c r="I199" s="71"/>
    </row>
    <row r="200" spans="1:9" ht="19.5" customHeight="1">
      <c r="A200" s="70" t="s">
        <v>1692</v>
      </c>
      <c r="B200" s="38">
        <f t="shared" si="3"/>
        <v>0</v>
      </c>
      <c r="C200" s="71"/>
      <c r="D200" s="71"/>
      <c r="E200" s="71"/>
      <c r="F200" s="71"/>
      <c r="G200" s="71"/>
      <c r="H200" s="71"/>
      <c r="I200" s="71"/>
    </row>
    <row r="201" spans="1:9" ht="19.5" customHeight="1">
      <c r="A201" s="70" t="s">
        <v>732</v>
      </c>
      <c r="B201" s="38">
        <f t="shared" si="3"/>
        <v>0</v>
      </c>
      <c r="C201" s="71"/>
      <c r="D201" s="71"/>
      <c r="E201" s="71"/>
      <c r="F201" s="71"/>
      <c r="G201" s="71"/>
      <c r="H201" s="71"/>
      <c r="I201" s="71"/>
    </row>
    <row r="202" spans="1:9" ht="19.5" customHeight="1">
      <c r="A202" s="70" t="s">
        <v>733</v>
      </c>
      <c r="B202" s="38">
        <f t="shared" si="3"/>
        <v>0</v>
      </c>
      <c r="C202" s="71"/>
      <c r="D202" s="71"/>
      <c r="E202" s="71"/>
      <c r="F202" s="71"/>
      <c r="G202" s="71"/>
      <c r="H202" s="71"/>
      <c r="I202" s="71"/>
    </row>
    <row r="203" spans="1:9" ht="19.5" customHeight="1">
      <c r="A203" s="70" t="s">
        <v>734</v>
      </c>
      <c r="B203" s="38">
        <f t="shared" si="3"/>
        <v>0</v>
      </c>
      <c r="C203" s="71"/>
      <c r="D203" s="71"/>
      <c r="E203" s="71"/>
      <c r="F203" s="71"/>
      <c r="G203" s="71"/>
      <c r="H203" s="71"/>
      <c r="I203" s="71"/>
    </row>
    <row r="204" spans="1:9" ht="19.5" customHeight="1">
      <c r="A204" s="70" t="s">
        <v>735</v>
      </c>
      <c r="B204" s="38">
        <f t="shared" si="3"/>
        <v>0</v>
      </c>
      <c r="C204" s="71"/>
      <c r="D204" s="71"/>
      <c r="E204" s="71"/>
      <c r="F204" s="71"/>
      <c r="G204" s="71"/>
      <c r="H204" s="71"/>
      <c r="I204" s="71"/>
    </row>
    <row r="205" spans="1:9" ht="19.5" customHeight="1">
      <c r="A205" s="70" t="s">
        <v>736</v>
      </c>
      <c r="B205" s="38">
        <f t="shared" si="3"/>
        <v>0</v>
      </c>
      <c r="C205" s="71"/>
      <c r="D205" s="71"/>
      <c r="E205" s="71"/>
      <c r="F205" s="71"/>
      <c r="G205" s="71"/>
      <c r="H205" s="71"/>
      <c r="I205" s="71"/>
    </row>
    <row r="206" spans="1:9" ht="19.5" customHeight="1">
      <c r="A206" s="70" t="s">
        <v>737</v>
      </c>
      <c r="B206" s="38">
        <f t="shared" si="3"/>
        <v>0</v>
      </c>
      <c r="C206" s="71"/>
      <c r="D206" s="71"/>
      <c r="E206" s="71"/>
      <c r="F206" s="71"/>
      <c r="G206" s="71"/>
      <c r="H206" s="71"/>
      <c r="I206" s="71"/>
    </row>
    <row r="207" spans="1:9" ht="19.5" customHeight="1">
      <c r="A207" s="70" t="s">
        <v>1693</v>
      </c>
      <c r="B207" s="38">
        <f t="shared" si="3"/>
        <v>98</v>
      </c>
      <c r="C207" s="71">
        <v>98</v>
      </c>
      <c r="D207" s="71"/>
      <c r="E207" s="71"/>
      <c r="F207" s="71"/>
      <c r="G207" s="71"/>
      <c r="H207" s="71"/>
      <c r="I207" s="71"/>
    </row>
    <row r="208" spans="1:9" ht="19.5" customHeight="1">
      <c r="A208" s="70" t="s">
        <v>738</v>
      </c>
      <c r="B208" s="38">
        <f t="shared" si="3"/>
        <v>0</v>
      </c>
      <c r="C208" s="71"/>
      <c r="D208" s="71"/>
      <c r="E208" s="71"/>
      <c r="F208" s="71"/>
      <c r="G208" s="71"/>
      <c r="H208" s="71"/>
      <c r="I208" s="71"/>
    </row>
    <row r="209" spans="1:9" ht="19.5" customHeight="1">
      <c r="A209" s="70" t="s">
        <v>739</v>
      </c>
      <c r="B209" s="38">
        <f t="shared" si="3"/>
        <v>98</v>
      </c>
      <c r="C209" s="71">
        <v>98</v>
      </c>
      <c r="D209" s="71"/>
      <c r="E209" s="71">
        <v>48</v>
      </c>
      <c r="F209" s="71">
        <v>48</v>
      </c>
      <c r="G209" s="71"/>
      <c r="H209" s="71"/>
      <c r="I209" s="71"/>
    </row>
    <row r="210" spans="1:9" ht="19.5" customHeight="1">
      <c r="A210" s="70"/>
      <c r="B210" s="71"/>
      <c r="C210" s="71"/>
      <c r="D210" s="71"/>
      <c r="E210" s="71"/>
      <c r="F210" s="71"/>
      <c r="G210" s="71"/>
      <c r="H210" s="71"/>
      <c r="I210" s="71"/>
    </row>
    <row r="211" spans="1:9" ht="19.5" customHeight="1">
      <c r="A211" s="70"/>
      <c r="B211" s="71"/>
      <c r="C211" s="71"/>
      <c r="D211" s="71"/>
      <c r="E211" s="71"/>
      <c r="F211" s="71"/>
      <c r="G211" s="71"/>
      <c r="H211" s="71"/>
      <c r="I211" s="71"/>
    </row>
    <row r="212" spans="1:9" ht="19.5" customHeight="1">
      <c r="A212" s="70"/>
      <c r="B212" s="71"/>
      <c r="C212" s="71"/>
      <c r="D212" s="71"/>
      <c r="E212" s="71"/>
      <c r="F212" s="71"/>
      <c r="G212" s="71"/>
      <c r="H212" s="71"/>
      <c r="I212" s="71"/>
    </row>
    <row r="213" spans="1:9" ht="19.5" customHeight="1">
      <c r="A213" s="70"/>
      <c r="B213" s="71"/>
      <c r="C213" s="71"/>
      <c r="D213" s="71"/>
      <c r="E213" s="71"/>
      <c r="F213" s="71"/>
      <c r="G213" s="71"/>
      <c r="H213" s="71"/>
      <c r="I213" s="71"/>
    </row>
    <row r="214" spans="1:9" ht="19.5" customHeight="1">
      <c r="A214" s="70"/>
      <c r="B214" s="71"/>
      <c r="C214" s="71"/>
      <c r="D214" s="71"/>
      <c r="E214" s="71"/>
      <c r="F214" s="71"/>
      <c r="G214" s="71"/>
      <c r="H214" s="71"/>
      <c r="I214" s="71"/>
    </row>
    <row r="215" spans="1:9" ht="19.5" customHeight="1">
      <c r="A215" s="70"/>
      <c r="B215" s="71"/>
      <c r="C215" s="71"/>
      <c r="D215" s="71"/>
      <c r="E215" s="71"/>
      <c r="F215" s="71"/>
      <c r="G215" s="71"/>
      <c r="H215" s="71"/>
      <c r="I215" s="71"/>
    </row>
    <row r="216" spans="1:9" ht="19.5" customHeight="1">
      <c r="A216" s="70"/>
      <c r="B216" s="71"/>
      <c r="C216" s="71"/>
      <c r="D216" s="71"/>
      <c r="E216" s="71"/>
      <c r="F216" s="71"/>
      <c r="G216" s="71"/>
      <c r="H216" s="71"/>
      <c r="I216" s="71"/>
    </row>
    <row r="217" spans="1:9" ht="19.5" customHeight="1">
      <c r="A217" s="70"/>
      <c r="B217" s="71"/>
      <c r="C217" s="71"/>
      <c r="D217" s="71"/>
      <c r="E217" s="71"/>
      <c r="F217" s="71"/>
      <c r="G217" s="71"/>
      <c r="H217" s="71"/>
      <c r="I217" s="71"/>
    </row>
    <row r="218" spans="1:9" ht="19.5" customHeight="1">
      <c r="A218" s="70"/>
      <c r="B218" s="71"/>
      <c r="C218" s="71"/>
      <c r="D218" s="71"/>
      <c r="E218" s="71"/>
      <c r="F218" s="71"/>
      <c r="G218" s="71"/>
      <c r="H218" s="71"/>
      <c r="I218" s="71"/>
    </row>
    <row r="219" spans="1:9" ht="19.5" customHeight="1">
      <c r="A219" s="70"/>
      <c r="B219" s="71"/>
      <c r="C219" s="71"/>
      <c r="D219" s="71"/>
      <c r="E219" s="71"/>
      <c r="F219" s="71"/>
      <c r="G219" s="71"/>
      <c r="H219" s="71"/>
      <c r="I219" s="71"/>
    </row>
    <row r="220" spans="1:9" ht="19.5" customHeight="1">
      <c r="A220" s="70"/>
      <c r="B220" s="71"/>
      <c r="C220" s="71"/>
      <c r="D220" s="71"/>
      <c r="E220" s="71"/>
      <c r="F220" s="71"/>
      <c r="G220" s="71"/>
      <c r="H220" s="71"/>
      <c r="I220" s="71"/>
    </row>
    <row r="221" spans="1:9" ht="19.5" customHeight="1">
      <c r="A221" s="70"/>
      <c r="B221" s="71"/>
      <c r="C221" s="71"/>
      <c r="D221" s="71"/>
      <c r="E221" s="71"/>
      <c r="F221" s="71"/>
      <c r="G221" s="71"/>
      <c r="H221" s="71"/>
      <c r="I221" s="71"/>
    </row>
    <row r="222" spans="1:9" ht="19.5" customHeight="1">
      <c r="A222" s="70"/>
      <c r="B222" s="71"/>
      <c r="C222" s="71"/>
      <c r="D222" s="71"/>
      <c r="E222" s="71"/>
      <c r="F222" s="71"/>
      <c r="G222" s="71"/>
      <c r="H222" s="71"/>
      <c r="I222" s="71"/>
    </row>
    <row r="223" spans="1:9" ht="19.5" customHeight="1">
      <c r="A223" s="71"/>
      <c r="B223" s="71"/>
      <c r="C223" s="71"/>
      <c r="D223" s="71"/>
      <c r="E223" s="71"/>
      <c r="F223" s="71"/>
      <c r="G223" s="71"/>
      <c r="H223" s="71"/>
      <c r="I223" s="71"/>
    </row>
    <row r="224" spans="1:9" ht="19.5" customHeight="1">
      <c r="A224" s="71"/>
      <c r="B224" s="71"/>
      <c r="C224" s="71"/>
      <c r="D224" s="71"/>
      <c r="E224" s="71"/>
      <c r="F224" s="71"/>
      <c r="G224" s="71"/>
      <c r="H224" s="71"/>
      <c r="I224" s="71"/>
    </row>
    <row r="225" spans="1:9" ht="19.5" customHeight="1">
      <c r="A225" s="65" t="s">
        <v>1644</v>
      </c>
      <c r="B225" s="71">
        <f>B6+B35+B38+B41+B53+B64+B75+B82+B101+B111+B128+B135+B146+B154+B163+B168+B172+B182+B189+B193+B199+B200+B207</f>
        <v>70327</v>
      </c>
      <c r="C225" s="71">
        <f>C6+C35+C38+C41+C53+C64+C75+C82+C101+C111+C128+C135+C146+C154+C163+C168+C172+C182+C189+C193+C199+C200+C207</f>
        <v>56702</v>
      </c>
      <c r="D225" s="71">
        <f>D6+D35+D38+D41+D53+D64+D75+D82+D101+D111+D128+D135+D146+D154+D163+D168+D172+D182+D189+D193+D199+D200+D207</f>
        <v>13625</v>
      </c>
      <c r="E225" s="71"/>
      <c r="F225" s="71"/>
      <c r="G225" s="71"/>
      <c r="H225" s="71"/>
      <c r="I225" s="71"/>
    </row>
    <row r="226" ht="19.5" customHeight="1"/>
  </sheetData>
  <mergeCells count="8">
    <mergeCell ref="A2:I2"/>
    <mergeCell ref="A4:A5"/>
    <mergeCell ref="B4:B5"/>
    <mergeCell ref="D4:D5"/>
    <mergeCell ref="E4:G4"/>
    <mergeCell ref="H4:H5"/>
    <mergeCell ref="I4:I5"/>
    <mergeCell ref="C4:C5"/>
  </mergeCells>
  <printOptions horizontalCentered="1"/>
  <pageMargins left="0.551181102362205" right="0.551181102362205" top="0.78740157480315" bottom="0.78740157480315" header="0.118110236220472" footer="0.31496062992126"/>
  <pageSetup firstPageNumber="1" useFirstPageNumber="1" horizontalDpi="600" verticalDpi="600" orientation="landscape" paperSize="9" scale="86" r:id="rId3"/>
  <headerFooter alignWithMargins="0">
    <oddFooter>&amp;C第 &amp;P 页</oddFooter>
  </headerFooter>
  <legacyDrawing r:id="rId2"/>
</worksheet>
</file>

<file path=xl/worksheets/sheet7.xml><?xml version="1.0" encoding="utf-8"?>
<worksheet xmlns="http://schemas.openxmlformats.org/spreadsheetml/2006/main" xmlns:r="http://schemas.openxmlformats.org/officeDocument/2006/relationships">
  <dimension ref="A1:K42"/>
  <sheetViews>
    <sheetView showGridLines="0" showZeros="0" zoomScalePageLayoutView="0" workbookViewId="0" topLeftCell="A1">
      <pane xSplit="1" ySplit="4" topLeftCell="B41" activePane="bottomRight" state="frozen"/>
      <selection pane="topLeft" activeCell="B9" sqref="B9"/>
      <selection pane="topRight" activeCell="B9" sqref="B9"/>
      <selection pane="bottomLeft" activeCell="B9" sqref="B9"/>
      <selection pane="bottomRight" activeCell="B5" sqref="B5:B27"/>
    </sheetView>
  </sheetViews>
  <sheetFormatPr defaultColWidth="9.00390625" defaultColWidthPt="54" defaultRowHeight="14.25"/>
  <cols>
    <col min="1" max="1" width="35.50390625" widthPt="213" style="14" customWidth="1"/>
    <col min="2" max="2" width="12.625" widthPt="75.75" style="14" customWidth="1"/>
    <col min="3" max="3" width="10.50390625" widthPt="63" style="14" customWidth="1"/>
    <col min="4" max="4" width="10.375" widthPt="62.25" style="14" customWidth="1"/>
    <col min="5" max="5" width="14.25390625" widthPt="85.5" style="14" customWidth="1"/>
    <col min="6" max="6" width="14.125" widthPt="84.75" style="14" customWidth="1"/>
    <col min="7" max="7" width="7.875" widthPt="47.25" style="14" customWidth="1"/>
    <col min="8" max="8" width="8.125" widthPt="48.75" style="14" customWidth="1"/>
    <col min="9" max="9" width="8.00390625" widthPt="48" style="14" customWidth="1"/>
    <col min="10" max="10" width="10.375" widthPt="62.25" style="14" customWidth="1"/>
    <col min="11" max="11" width="10.00390625" widthPt="60" style="14" customWidth="1"/>
    <col min="12" max="16384" width="9.00390625" widthPt="54" style="14" customWidth="1"/>
  </cols>
  <sheetData>
    <row r="1" ht="14.25">
      <c r="A1" s="8" t="s">
        <v>408</v>
      </c>
    </row>
    <row r="2" spans="1:11" ht="21" customHeight="1">
      <c r="A2" s="138" t="s">
        <v>136</v>
      </c>
      <c r="B2" s="145"/>
      <c r="C2" s="145"/>
      <c r="D2" s="145"/>
      <c r="E2" s="145"/>
      <c r="F2" s="145"/>
      <c r="G2" s="145"/>
      <c r="H2" s="152"/>
      <c r="I2" s="152"/>
      <c r="J2" s="152"/>
      <c r="K2" s="152"/>
    </row>
    <row r="3" spans="1:11" ht="20.25" customHeight="1">
      <c r="A3" s="8"/>
      <c r="C3" s="21"/>
      <c r="D3" s="21"/>
      <c r="K3" s="22" t="s">
        <v>380</v>
      </c>
    </row>
    <row r="4" spans="1:11" s="23" customFormat="1" ht="50.25" customHeight="1">
      <c r="A4" s="44" t="s">
        <v>1577</v>
      </c>
      <c r="B4" s="16" t="s">
        <v>381</v>
      </c>
      <c r="C4" s="19" t="s">
        <v>382</v>
      </c>
      <c r="D4" s="19" t="s">
        <v>383</v>
      </c>
      <c r="E4" s="19" t="s">
        <v>384</v>
      </c>
      <c r="F4" s="19" t="s">
        <v>385</v>
      </c>
      <c r="G4" s="19" t="s">
        <v>366</v>
      </c>
      <c r="H4" s="19" t="s">
        <v>386</v>
      </c>
      <c r="I4" s="19" t="s">
        <v>387</v>
      </c>
      <c r="J4" s="19" t="s">
        <v>388</v>
      </c>
      <c r="K4" s="19" t="s">
        <v>389</v>
      </c>
    </row>
    <row r="5" spans="1:11" ht="19.5" customHeight="1">
      <c r="A5" s="54" t="s">
        <v>1622</v>
      </c>
      <c r="B5" s="31">
        <f>SUM(C5:J5)</f>
        <v>8986</v>
      </c>
      <c r="C5" s="31">
        <v>4139</v>
      </c>
      <c r="D5" s="31">
        <v>3350</v>
      </c>
      <c r="E5" s="31">
        <v>320</v>
      </c>
      <c r="F5" s="31"/>
      <c r="G5" s="31"/>
      <c r="H5" s="31"/>
      <c r="I5" s="31"/>
      <c r="J5" s="31">
        <v>1177</v>
      </c>
      <c r="K5" s="31"/>
    </row>
    <row r="6" spans="1:11" s="18" customFormat="1" ht="19.5" customHeight="1">
      <c r="A6" s="54" t="s">
        <v>1602</v>
      </c>
      <c r="B6" s="31">
        <f aca="true" t="shared" si="0" ref="B6:B27">SUM(C6:J6)</f>
        <v>0</v>
      </c>
      <c r="C6" s="31"/>
      <c r="D6" s="31"/>
      <c r="E6" s="31"/>
      <c r="F6" s="31"/>
      <c r="G6" s="31"/>
      <c r="H6" s="31"/>
      <c r="I6" s="31"/>
      <c r="J6" s="31"/>
      <c r="K6" s="31"/>
    </row>
    <row r="7" spans="1:11" ht="19.5" customHeight="1">
      <c r="A7" s="54" t="s">
        <v>1603</v>
      </c>
      <c r="B7" s="31">
        <f t="shared" si="0"/>
        <v>0</v>
      </c>
      <c r="C7" s="31"/>
      <c r="D7" s="31"/>
      <c r="E7" s="31"/>
      <c r="F7" s="31"/>
      <c r="G7" s="31"/>
      <c r="H7" s="31"/>
      <c r="I7" s="31"/>
      <c r="J7" s="31"/>
      <c r="K7" s="31"/>
    </row>
    <row r="8" spans="1:11" s="18" customFormat="1" ht="19.5" customHeight="1">
      <c r="A8" s="54" t="s">
        <v>1604</v>
      </c>
      <c r="B8" s="31">
        <f t="shared" si="0"/>
        <v>2582</v>
      </c>
      <c r="C8" s="31">
        <v>1484</v>
      </c>
      <c r="D8" s="31">
        <v>962</v>
      </c>
      <c r="E8" s="31">
        <v>32</v>
      </c>
      <c r="F8" s="31"/>
      <c r="G8" s="31"/>
      <c r="H8" s="31"/>
      <c r="I8" s="31"/>
      <c r="J8" s="31">
        <v>104</v>
      </c>
      <c r="K8" s="31"/>
    </row>
    <row r="9" spans="1:11" ht="19.5" customHeight="1">
      <c r="A9" s="54" t="s">
        <v>1623</v>
      </c>
      <c r="B9" s="31">
        <f t="shared" si="0"/>
        <v>10806</v>
      </c>
      <c r="C9" s="31">
        <v>4330</v>
      </c>
      <c r="D9" s="31">
        <v>1009</v>
      </c>
      <c r="E9" s="31">
        <v>1539</v>
      </c>
      <c r="F9" s="31"/>
      <c r="G9" s="31"/>
      <c r="H9" s="31">
        <v>1044</v>
      </c>
      <c r="I9" s="31"/>
      <c r="J9" s="31">
        <f>884+2000</f>
        <v>2884</v>
      </c>
      <c r="K9" s="31"/>
    </row>
    <row r="10" spans="1:11" s="18" customFormat="1" ht="19.5" customHeight="1">
      <c r="A10" s="54" t="s">
        <v>1624</v>
      </c>
      <c r="B10" s="31">
        <f t="shared" si="0"/>
        <v>685</v>
      </c>
      <c r="C10" s="31"/>
      <c r="D10" s="31">
        <v>50</v>
      </c>
      <c r="E10" s="31"/>
      <c r="F10" s="31"/>
      <c r="G10" s="31"/>
      <c r="H10" s="31"/>
      <c r="I10" s="31"/>
      <c r="J10" s="31">
        <v>635</v>
      </c>
      <c r="K10" s="31"/>
    </row>
    <row r="11" spans="1:11" ht="19.5" customHeight="1">
      <c r="A11" s="54" t="s">
        <v>1605</v>
      </c>
      <c r="B11" s="31">
        <f t="shared" si="0"/>
        <v>1339</v>
      </c>
      <c r="C11" s="31">
        <v>348</v>
      </c>
      <c r="D11" s="31">
        <v>156</v>
      </c>
      <c r="E11" s="31"/>
      <c r="F11" s="31"/>
      <c r="G11" s="31"/>
      <c r="H11" s="31"/>
      <c r="I11" s="31"/>
      <c r="J11" s="31">
        <v>835</v>
      </c>
      <c r="K11" s="31"/>
    </row>
    <row r="12" spans="1:11" s="18" customFormat="1" ht="19.5" customHeight="1">
      <c r="A12" s="31" t="s">
        <v>1621</v>
      </c>
      <c r="B12" s="31">
        <f t="shared" si="0"/>
        <v>11016</v>
      </c>
      <c r="C12" s="31">
        <v>2403</v>
      </c>
      <c r="D12" s="31">
        <v>247</v>
      </c>
      <c r="E12" s="31">
        <f>6785+500</f>
        <v>7285</v>
      </c>
      <c r="F12" s="31"/>
      <c r="G12" s="31"/>
      <c r="H12" s="31"/>
      <c r="I12" s="31"/>
      <c r="J12" s="31">
        <v>1081</v>
      </c>
      <c r="K12" s="31"/>
    </row>
    <row r="13" spans="1:11" ht="19.5" customHeight="1">
      <c r="A13" s="31" t="s">
        <v>1694</v>
      </c>
      <c r="B13" s="31">
        <f t="shared" si="0"/>
        <v>6343</v>
      </c>
      <c r="C13" s="31">
        <v>1523</v>
      </c>
      <c r="D13" s="31">
        <v>189</v>
      </c>
      <c r="E13" s="31">
        <v>4081</v>
      </c>
      <c r="F13" s="31"/>
      <c r="G13" s="31"/>
      <c r="H13" s="31"/>
      <c r="I13" s="31"/>
      <c r="J13" s="31">
        <f>50+500</f>
        <v>550</v>
      </c>
      <c r="K13" s="31"/>
    </row>
    <row r="14" spans="1:11" s="18" customFormat="1" ht="19.5" customHeight="1">
      <c r="A14" s="54" t="s">
        <v>1606</v>
      </c>
      <c r="B14" s="31">
        <f t="shared" si="0"/>
        <v>4555</v>
      </c>
      <c r="C14" s="31">
        <v>137</v>
      </c>
      <c r="D14" s="31">
        <v>34</v>
      </c>
      <c r="E14" s="31"/>
      <c r="F14" s="31"/>
      <c r="G14" s="31"/>
      <c r="H14" s="31"/>
      <c r="I14" s="31"/>
      <c r="J14" s="31">
        <v>4384</v>
      </c>
      <c r="K14" s="31"/>
    </row>
    <row r="15" spans="1:11" ht="19.5" customHeight="1">
      <c r="A15" s="54" t="s">
        <v>1607</v>
      </c>
      <c r="B15" s="31">
        <f t="shared" si="0"/>
        <v>1391</v>
      </c>
      <c r="C15" s="31">
        <v>365</v>
      </c>
      <c r="D15" s="31">
        <v>425</v>
      </c>
      <c r="E15" s="31">
        <v>246</v>
      </c>
      <c r="F15" s="31"/>
      <c r="G15" s="31"/>
      <c r="H15" s="31"/>
      <c r="I15" s="31"/>
      <c r="J15" s="31">
        <v>355</v>
      </c>
      <c r="K15" s="31"/>
    </row>
    <row r="16" spans="1:11" s="18" customFormat="1" ht="19.5" customHeight="1">
      <c r="A16" s="54" t="s">
        <v>1608</v>
      </c>
      <c r="B16" s="31">
        <f t="shared" si="0"/>
        <v>16972</v>
      </c>
      <c r="C16" s="31">
        <v>2228</v>
      </c>
      <c r="D16" s="31">
        <v>765</v>
      </c>
      <c r="E16" s="31">
        <v>507</v>
      </c>
      <c r="F16" s="31"/>
      <c r="G16" s="31"/>
      <c r="H16" s="31"/>
      <c r="I16" s="31"/>
      <c r="J16" s="31">
        <f>11647+1825</f>
        <v>13472</v>
      </c>
      <c r="K16" s="31"/>
    </row>
    <row r="17" spans="1:11" ht="19.5" customHeight="1">
      <c r="A17" s="54" t="s">
        <v>1609</v>
      </c>
      <c r="B17" s="31">
        <f t="shared" si="0"/>
        <v>702</v>
      </c>
      <c r="C17" s="31">
        <v>243</v>
      </c>
      <c r="D17" s="31">
        <v>201</v>
      </c>
      <c r="E17" s="31">
        <v>86</v>
      </c>
      <c r="F17" s="31"/>
      <c r="G17" s="31"/>
      <c r="H17" s="31"/>
      <c r="I17" s="31"/>
      <c r="J17" s="31">
        <v>172</v>
      </c>
      <c r="K17" s="31"/>
    </row>
    <row r="18" spans="1:11" s="18" customFormat="1" ht="19.5" customHeight="1">
      <c r="A18" s="72" t="s">
        <v>1695</v>
      </c>
      <c r="B18" s="31">
        <f t="shared" si="0"/>
        <v>305</v>
      </c>
      <c r="C18" s="31">
        <v>65</v>
      </c>
      <c r="D18" s="31">
        <v>19</v>
      </c>
      <c r="E18" s="31"/>
      <c r="F18" s="31"/>
      <c r="G18" s="31"/>
      <c r="H18" s="31"/>
      <c r="I18" s="31"/>
      <c r="J18" s="31">
        <v>221</v>
      </c>
      <c r="K18" s="31"/>
    </row>
    <row r="19" spans="1:11" ht="19.5" customHeight="1">
      <c r="A19" s="55" t="s">
        <v>1610</v>
      </c>
      <c r="B19" s="31">
        <f t="shared" si="0"/>
        <v>471</v>
      </c>
      <c r="C19" s="31">
        <v>157</v>
      </c>
      <c r="D19" s="31">
        <v>207</v>
      </c>
      <c r="E19" s="31"/>
      <c r="F19" s="31"/>
      <c r="G19" s="31"/>
      <c r="H19" s="31"/>
      <c r="I19" s="31"/>
      <c r="J19" s="31">
        <v>107</v>
      </c>
      <c r="K19" s="31"/>
    </row>
    <row r="20" spans="1:11" s="18" customFormat="1" ht="19.5" customHeight="1">
      <c r="A20" s="56" t="s">
        <v>1611</v>
      </c>
      <c r="B20" s="31">
        <f t="shared" si="0"/>
        <v>0</v>
      </c>
      <c r="C20" s="31"/>
      <c r="D20" s="31"/>
      <c r="E20" s="31"/>
      <c r="F20" s="31"/>
      <c r="G20" s="31"/>
      <c r="H20" s="31"/>
      <c r="I20" s="31"/>
      <c r="J20" s="31"/>
      <c r="K20" s="31"/>
    </row>
    <row r="21" spans="1:11" s="18" customFormat="1" ht="19.5" customHeight="1">
      <c r="A21" s="55" t="s">
        <v>1612</v>
      </c>
      <c r="B21" s="31">
        <f t="shared" si="0"/>
        <v>0</v>
      </c>
      <c r="C21" s="31"/>
      <c r="D21" s="31"/>
      <c r="E21" s="31"/>
      <c r="F21" s="31"/>
      <c r="G21" s="31"/>
      <c r="H21" s="31"/>
      <c r="I21" s="31"/>
      <c r="J21" s="31"/>
      <c r="K21" s="31"/>
    </row>
    <row r="22" spans="1:11" ht="19.5" customHeight="1">
      <c r="A22" s="55" t="s">
        <v>1613</v>
      </c>
      <c r="B22" s="31">
        <f t="shared" si="0"/>
        <v>513</v>
      </c>
      <c r="C22" s="31">
        <v>155</v>
      </c>
      <c r="D22" s="31">
        <v>55</v>
      </c>
      <c r="E22" s="31"/>
      <c r="F22" s="31"/>
      <c r="G22" s="31"/>
      <c r="H22" s="31"/>
      <c r="I22" s="31"/>
      <c r="J22" s="31">
        <v>303</v>
      </c>
      <c r="K22" s="31"/>
    </row>
    <row r="23" spans="1:11" s="18" customFormat="1" ht="19.5" customHeight="1">
      <c r="A23" s="55" t="s">
        <v>1614</v>
      </c>
      <c r="B23" s="31">
        <f t="shared" si="0"/>
        <v>3536</v>
      </c>
      <c r="C23" s="31"/>
      <c r="D23" s="31"/>
      <c r="E23" s="31">
        <v>1456</v>
      </c>
      <c r="F23" s="31"/>
      <c r="G23" s="31"/>
      <c r="H23" s="31"/>
      <c r="I23" s="31"/>
      <c r="J23" s="31">
        <v>2080</v>
      </c>
      <c r="K23" s="31"/>
    </row>
    <row r="24" spans="1:11" s="18" customFormat="1" ht="19.5" customHeight="1">
      <c r="A24" s="55" t="s">
        <v>1615</v>
      </c>
      <c r="B24" s="31">
        <f t="shared" si="0"/>
        <v>27</v>
      </c>
      <c r="C24" s="31"/>
      <c r="D24" s="31">
        <v>7</v>
      </c>
      <c r="E24" s="31"/>
      <c r="F24" s="31"/>
      <c r="G24" s="31"/>
      <c r="H24" s="31"/>
      <c r="I24" s="31"/>
      <c r="J24" s="31">
        <v>20</v>
      </c>
      <c r="K24" s="31"/>
    </row>
    <row r="25" spans="1:11" ht="19.5" customHeight="1">
      <c r="A25" s="56" t="s">
        <v>1616</v>
      </c>
      <c r="B25" s="31">
        <f t="shared" si="0"/>
        <v>0</v>
      </c>
      <c r="C25" s="31"/>
      <c r="D25" s="31"/>
      <c r="E25" s="31"/>
      <c r="F25" s="31"/>
      <c r="G25" s="31"/>
      <c r="H25" s="31"/>
      <c r="I25" s="31"/>
      <c r="J25" s="31"/>
      <c r="K25" s="31"/>
    </row>
    <row r="26" spans="1:11" s="18" customFormat="1" ht="19.5" customHeight="1">
      <c r="A26" s="55" t="s">
        <v>1617</v>
      </c>
      <c r="B26" s="31">
        <f t="shared" si="0"/>
        <v>0</v>
      </c>
      <c r="C26" s="31"/>
      <c r="D26" s="31"/>
      <c r="E26" s="31"/>
      <c r="F26" s="31"/>
      <c r="G26" s="31"/>
      <c r="H26" s="31"/>
      <c r="I26" s="31"/>
      <c r="J26" s="31"/>
      <c r="K26" s="31"/>
    </row>
    <row r="27" spans="1:11" s="18" customFormat="1" ht="19.5" customHeight="1">
      <c r="A27" s="54" t="s">
        <v>1618</v>
      </c>
      <c r="B27" s="31">
        <f t="shared" si="0"/>
        <v>98</v>
      </c>
      <c r="C27" s="31"/>
      <c r="D27" s="31"/>
      <c r="E27" s="31"/>
      <c r="F27" s="31"/>
      <c r="G27" s="31"/>
      <c r="H27" s="31"/>
      <c r="I27" s="31"/>
      <c r="J27" s="31">
        <v>98</v>
      </c>
      <c r="K27" s="31"/>
    </row>
    <row r="28" spans="1:11" s="18" customFormat="1" ht="19.5" customHeight="1">
      <c r="A28" s="31"/>
      <c r="B28" s="31">
        <f aca="true" t="shared" si="1" ref="B28:B40">SUM(C28:J28)</f>
        <v>0</v>
      </c>
      <c r="C28" s="31"/>
      <c r="D28" s="31"/>
      <c r="E28" s="31"/>
      <c r="F28" s="31"/>
      <c r="G28" s="31"/>
      <c r="H28" s="31"/>
      <c r="I28" s="31"/>
      <c r="J28" s="31"/>
      <c r="K28" s="31"/>
    </row>
    <row r="29" spans="1:11" s="18" customFormat="1" ht="19.5" customHeight="1">
      <c r="A29" s="31"/>
      <c r="B29" s="31">
        <f t="shared" si="1"/>
        <v>0</v>
      </c>
      <c r="C29" s="31"/>
      <c r="D29" s="31"/>
      <c r="E29" s="31"/>
      <c r="F29" s="31"/>
      <c r="G29" s="31"/>
      <c r="H29" s="31"/>
      <c r="I29" s="31"/>
      <c r="J29" s="31"/>
      <c r="K29" s="31"/>
    </row>
    <row r="30" spans="1:11" s="18" customFormat="1" ht="19.5" customHeight="1">
      <c r="A30" s="31"/>
      <c r="B30" s="31">
        <f t="shared" si="1"/>
        <v>0</v>
      </c>
      <c r="C30" s="31"/>
      <c r="D30" s="31"/>
      <c r="E30" s="31"/>
      <c r="F30" s="31"/>
      <c r="G30" s="31"/>
      <c r="H30" s="31"/>
      <c r="I30" s="31"/>
      <c r="J30" s="31"/>
      <c r="K30" s="31"/>
    </row>
    <row r="31" spans="1:11" s="18" customFormat="1" ht="19.5" customHeight="1">
      <c r="A31" s="31"/>
      <c r="B31" s="31">
        <f t="shared" si="1"/>
        <v>0</v>
      </c>
      <c r="C31" s="31"/>
      <c r="D31" s="31"/>
      <c r="E31" s="31"/>
      <c r="F31" s="31"/>
      <c r="G31" s="31"/>
      <c r="H31" s="31"/>
      <c r="I31" s="31"/>
      <c r="J31" s="31"/>
      <c r="K31" s="31"/>
    </row>
    <row r="32" spans="1:11" ht="19.5" customHeight="1">
      <c r="A32" s="31"/>
      <c r="B32" s="31">
        <f t="shared" si="1"/>
        <v>0</v>
      </c>
      <c r="C32" s="31"/>
      <c r="D32" s="31"/>
      <c r="E32" s="31"/>
      <c r="F32" s="31"/>
      <c r="G32" s="31"/>
      <c r="H32" s="31"/>
      <c r="I32" s="31"/>
      <c r="J32" s="31"/>
      <c r="K32" s="31"/>
    </row>
    <row r="33" spans="1:11" s="18" customFormat="1" ht="19.5" customHeight="1">
      <c r="A33" s="31"/>
      <c r="B33" s="31">
        <f t="shared" si="1"/>
        <v>0</v>
      </c>
      <c r="C33" s="31"/>
      <c r="D33" s="31"/>
      <c r="E33" s="31"/>
      <c r="F33" s="31"/>
      <c r="G33" s="31"/>
      <c r="H33" s="31"/>
      <c r="I33" s="31"/>
      <c r="J33" s="31"/>
      <c r="K33" s="31"/>
    </row>
    <row r="34" spans="1:11" ht="19.5" customHeight="1">
      <c r="A34" s="31"/>
      <c r="B34" s="31">
        <f t="shared" si="1"/>
        <v>0</v>
      </c>
      <c r="C34" s="31"/>
      <c r="D34" s="31"/>
      <c r="E34" s="31"/>
      <c r="F34" s="31"/>
      <c r="G34" s="31"/>
      <c r="H34" s="31"/>
      <c r="I34" s="31"/>
      <c r="J34" s="31"/>
      <c r="K34" s="31"/>
    </row>
    <row r="35" spans="1:11" s="18" customFormat="1" ht="19.5" customHeight="1">
      <c r="A35" s="31"/>
      <c r="B35" s="31">
        <f t="shared" si="1"/>
        <v>0</v>
      </c>
      <c r="C35" s="31"/>
      <c r="D35" s="31"/>
      <c r="E35" s="31"/>
      <c r="F35" s="31"/>
      <c r="G35" s="31"/>
      <c r="H35" s="31"/>
      <c r="I35" s="31"/>
      <c r="J35" s="31"/>
      <c r="K35" s="31"/>
    </row>
    <row r="36" spans="1:11" ht="19.5" customHeight="1">
      <c r="A36" s="31" t="s">
        <v>567</v>
      </c>
      <c r="B36" s="31">
        <f t="shared" si="1"/>
        <v>0</v>
      </c>
      <c r="C36" s="31"/>
      <c r="D36" s="31"/>
      <c r="E36" s="31"/>
      <c r="F36" s="31"/>
      <c r="G36" s="31"/>
      <c r="H36" s="31"/>
      <c r="I36" s="31"/>
      <c r="J36" s="31"/>
      <c r="K36" s="31"/>
    </row>
    <row r="37" spans="1:11" ht="19.5" customHeight="1">
      <c r="A37" s="31"/>
      <c r="B37" s="31">
        <f t="shared" si="1"/>
        <v>0</v>
      </c>
      <c r="C37" s="31"/>
      <c r="D37" s="31"/>
      <c r="E37" s="31"/>
      <c r="F37" s="31"/>
      <c r="G37" s="31"/>
      <c r="H37" s="31"/>
      <c r="I37" s="31"/>
      <c r="J37" s="31"/>
      <c r="K37" s="31"/>
    </row>
    <row r="38" spans="1:11" ht="19.5" customHeight="1">
      <c r="A38" s="31"/>
      <c r="B38" s="31">
        <f t="shared" si="1"/>
        <v>0</v>
      </c>
      <c r="C38" s="31"/>
      <c r="D38" s="31"/>
      <c r="E38" s="31"/>
      <c r="F38" s="31"/>
      <c r="G38" s="31"/>
      <c r="H38" s="31"/>
      <c r="I38" s="31"/>
      <c r="J38" s="31"/>
      <c r="K38" s="31"/>
    </row>
    <row r="39" spans="1:11" ht="19.5" customHeight="1">
      <c r="A39" s="31"/>
      <c r="B39" s="31">
        <f t="shared" si="1"/>
        <v>0</v>
      </c>
      <c r="C39" s="31"/>
      <c r="D39" s="31"/>
      <c r="E39" s="31"/>
      <c r="F39" s="31"/>
      <c r="G39" s="31"/>
      <c r="H39" s="31"/>
      <c r="I39" s="31"/>
      <c r="J39" s="31"/>
      <c r="K39" s="31"/>
    </row>
    <row r="40" spans="1:11" s="18" customFormat="1" ht="19.5" customHeight="1">
      <c r="A40" s="31"/>
      <c r="B40" s="31">
        <f t="shared" si="1"/>
        <v>0</v>
      </c>
      <c r="C40" s="31"/>
      <c r="D40" s="31"/>
      <c r="E40" s="31"/>
      <c r="F40" s="31"/>
      <c r="G40" s="31"/>
      <c r="H40" s="31"/>
      <c r="I40" s="31"/>
      <c r="J40" s="31"/>
      <c r="K40" s="31"/>
    </row>
    <row r="41" spans="1:11" s="18" customFormat="1" ht="19.5" customHeight="1">
      <c r="A41" s="31"/>
      <c r="B41" s="31"/>
      <c r="C41" s="31"/>
      <c r="D41" s="31"/>
      <c r="E41" s="31"/>
      <c r="F41" s="31"/>
      <c r="G41" s="31"/>
      <c r="H41" s="31"/>
      <c r="I41" s="31"/>
      <c r="J41" s="31"/>
      <c r="K41" s="31"/>
    </row>
    <row r="42" spans="1:11" ht="19.5" customHeight="1">
      <c r="A42" s="40" t="s">
        <v>581</v>
      </c>
      <c r="B42" s="31">
        <f>SUM(B5:B41)</f>
        <v>70327</v>
      </c>
      <c r="C42" s="31">
        <f aca="true" t="shared" si="2" ref="C42:K42">SUM(C5:C41)</f>
        <v>17577</v>
      </c>
      <c r="D42" s="31">
        <f t="shared" si="2"/>
        <v>7676</v>
      </c>
      <c r="E42" s="31">
        <f t="shared" si="2"/>
        <v>15552</v>
      </c>
      <c r="F42" s="31">
        <f t="shared" si="2"/>
        <v>0</v>
      </c>
      <c r="G42" s="31">
        <f t="shared" si="2"/>
        <v>0</v>
      </c>
      <c r="H42" s="31">
        <f t="shared" si="2"/>
        <v>1044</v>
      </c>
      <c r="I42" s="31">
        <f t="shared" si="2"/>
        <v>0</v>
      </c>
      <c r="J42" s="31">
        <f t="shared" si="2"/>
        <v>28478</v>
      </c>
      <c r="K42" s="31">
        <f t="shared" si="2"/>
        <v>0</v>
      </c>
    </row>
  </sheetData>
  <mergeCells count="1">
    <mergeCell ref="A2:K2"/>
  </mergeCells>
  <printOptions horizontalCentered="1"/>
  <pageMargins left="0.590551181102362" right="0.551181102362205" top="1.10236220472441" bottom="1.10236220472441" header="0.118110236220472" footer="0.118110236220472"/>
  <pageSetup firstPageNumber="1" useFirstPageNumber="1" horizontalDpi="600" verticalDpi="600" orientation="landscape" paperSize="9" scale="86" r:id="rId1"/>
  <headerFooter alignWithMargins="0">
    <oddFooter>&amp;C第 &amp;P 页</oddFooter>
  </headerFooter>
</worksheet>
</file>

<file path=xl/worksheets/sheet8.xml><?xml version="1.0" encoding="utf-8"?>
<worksheet xmlns="http://schemas.openxmlformats.org/spreadsheetml/2006/main" xmlns:r="http://schemas.openxmlformats.org/officeDocument/2006/relationships">
  <dimension ref="A1:AV27"/>
  <sheetViews>
    <sheetView showGridLines="0" showZeros="0" zoomScalePageLayoutView="0" workbookViewId="0" topLeftCell="A1">
      <selection activeCell="Z12" sqref="Z12"/>
    </sheetView>
  </sheetViews>
  <sheetFormatPr defaultColWidth="5.75390625" defaultColWidthPt="34.5" defaultRowHeight="14.25"/>
  <cols>
    <col min="1" max="1" width="12.875" widthPt="77.25" style="108" customWidth="1"/>
    <col min="2" max="2" width="6.75390625" widthPt="40.5" style="108" customWidth="1"/>
    <col min="3" max="29" width="5.625" widthPt="33.75" style="108" customWidth="1"/>
    <col min="30" max="30" width="5.75390625" widthPt="34.5" style="108" customWidth="1"/>
    <col min="31" max="33" width="5.625" widthPt="33.75" style="108" customWidth="1"/>
    <col min="34" max="48" width="5.375" widthPt="32.25" style="108" customWidth="1"/>
    <col min="49" max="16384" width="5.75390625" widthPt="34.5" style="108" customWidth="1"/>
  </cols>
  <sheetData>
    <row r="1" ht="14.25">
      <c r="A1" s="8" t="s">
        <v>261</v>
      </c>
    </row>
    <row r="2" spans="1:48" ht="33.75" customHeight="1">
      <c r="A2" s="154" t="s">
        <v>137</v>
      </c>
      <c r="B2" s="154"/>
      <c r="C2" s="154"/>
      <c r="D2" s="154"/>
      <c r="E2" s="154"/>
      <c r="F2" s="154"/>
      <c r="G2" s="154"/>
      <c r="H2" s="154"/>
      <c r="I2" s="154"/>
      <c r="J2" s="154"/>
      <c r="K2" s="154"/>
      <c r="L2" s="154"/>
      <c r="M2" s="154"/>
      <c r="N2" s="154"/>
      <c r="O2" s="154"/>
      <c r="P2" s="154"/>
      <c r="Q2" s="154"/>
      <c r="R2" s="154"/>
      <c r="S2" s="154"/>
      <c r="T2" s="154"/>
      <c r="U2" s="154"/>
      <c r="V2" s="154"/>
      <c r="W2" s="154"/>
      <c r="X2" s="154"/>
      <c r="Y2" s="154"/>
      <c r="Z2" s="154" t="s">
        <v>356</v>
      </c>
      <c r="AA2" s="154"/>
      <c r="AB2" s="154"/>
      <c r="AC2" s="154"/>
      <c r="AD2" s="154"/>
      <c r="AE2" s="154"/>
      <c r="AF2" s="154"/>
      <c r="AG2" s="154"/>
      <c r="AH2" s="154"/>
      <c r="AI2" s="154"/>
      <c r="AJ2" s="154"/>
      <c r="AK2" s="154"/>
      <c r="AL2" s="154"/>
      <c r="AM2" s="154"/>
      <c r="AN2" s="154"/>
      <c r="AO2" s="154"/>
      <c r="AP2" s="154"/>
      <c r="AQ2" s="154"/>
      <c r="AR2" s="154"/>
      <c r="AS2" s="154"/>
      <c r="AT2" s="154"/>
      <c r="AU2" s="154"/>
      <c r="AV2" s="154"/>
    </row>
    <row r="3" spans="1:48" ht="16.5" customHeight="1">
      <c r="A3" s="109"/>
      <c r="B3" s="109"/>
      <c r="C3" s="109"/>
      <c r="D3" s="109"/>
      <c r="E3" s="109"/>
      <c r="F3" s="109"/>
      <c r="G3" s="109"/>
      <c r="H3" s="109"/>
      <c r="I3" s="109"/>
      <c r="J3" s="109"/>
      <c r="K3" s="109"/>
      <c r="L3" s="109"/>
      <c r="M3" s="109"/>
      <c r="N3" s="109"/>
      <c r="O3" s="109"/>
      <c r="P3" s="109"/>
      <c r="Q3" s="109"/>
      <c r="R3" s="109"/>
      <c r="S3" s="109"/>
      <c r="T3" s="109"/>
      <c r="U3" s="109"/>
      <c r="V3" s="109"/>
      <c r="W3" s="109"/>
      <c r="X3" s="109"/>
      <c r="Y3" s="109" t="s">
        <v>287</v>
      </c>
      <c r="Z3" s="109"/>
      <c r="AA3" s="109"/>
      <c r="AB3" s="109"/>
      <c r="AC3" s="109"/>
      <c r="AD3" s="109"/>
      <c r="AE3" s="109"/>
      <c r="AF3" s="109"/>
      <c r="AG3" s="109"/>
      <c r="AH3" s="109"/>
      <c r="AI3" s="109"/>
      <c r="AJ3" s="109"/>
      <c r="AK3" s="109"/>
      <c r="AL3" s="109"/>
      <c r="AM3" s="109"/>
      <c r="AN3" s="109"/>
      <c r="AO3" s="109"/>
      <c r="AP3" s="109"/>
      <c r="AQ3" s="109"/>
      <c r="AR3" s="109"/>
      <c r="AS3" s="109"/>
      <c r="AT3" s="109"/>
      <c r="AU3" s="109"/>
      <c r="AV3" s="109" t="s">
        <v>287</v>
      </c>
    </row>
    <row r="4" spans="1:48" ht="16.5" customHeight="1">
      <c r="A4" s="162" t="s">
        <v>288</v>
      </c>
      <c r="B4" s="110" t="s">
        <v>289</v>
      </c>
      <c r="C4" s="110"/>
      <c r="D4" s="110"/>
      <c r="E4" s="110"/>
      <c r="F4" s="110"/>
      <c r="G4" s="110"/>
      <c r="H4" s="110"/>
      <c r="I4" s="110"/>
      <c r="J4" s="110"/>
      <c r="K4" s="110"/>
      <c r="L4" s="110"/>
      <c r="M4" s="110"/>
      <c r="N4" s="110"/>
      <c r="O4" s="110"/>
      <c r="P4" s="110"/>
      <c r="Q4" s="110"/>
      <c r="R4" s="110"/>
      <c r="S4" s="110"/>
      <c r="T4" s="110"/>
      <c r="U4" s="110"/>
      <c r="V4" s="110"/>
      <c r="W4" s="110"/>
      <c r="X4" s="110"/>
      <c r="Y4" s="110"/>
      <c r="Z4" s="110" t="s">
        <v>290</v>
      </c>
      <c r="AA4" s="110"/>
      <c r="AB4" s="110"/>
      <c r="AC4" s="110"/>
      <c r="AD4" s="110"/>
      <c r="AE4" s="110"/>
      <c r="AF4" s="110"/>
      <c r="AG4" s="110"/>
      <c r="AH4" s="110"/>
      <c r="AI4" s="110"/>
      <c r="AJ4" s="110"/>
      <c r="AK4" s="110"/>
      <c r="AL4" s="110"/>
      <c r="AM4" s="110"/>
      <c r="AN4" s="110"/>
      <c r="AO4" s="110"/>
      <c r="AP4" s="110"/>
      <c r="AQ4" s="110"/>
      <c r="AR4" s="110"/>
      <c r="AS4" s="110"/>
      <c r="AT4" s="110"/>
      <c r="AU4" s="110"/>
      <c r="AV4" s="110"/>
    </row>
    <row r="5" spans="1:48" ht="16.5" customHeight="1">
      <c r="A5" s="163"/>
      <c r="B5" s="155" t="s">
        <v>291</v>
      </c>
      <c r="C5" s="157" t="s">
        <v>292</v>
      </c>
      <c r="D5" s="158"/>
      <c r="E5" s="158"/>
      <c r="F5" s="158"/>
      <c r="G5" s="158"/>
      <c r="H5" s="158"/>
      <c r="I5" s="158"/>
      <c r="J5" s="158"/>
      <c r="K5" s="158"/>
      <c r="L5" s="158"/>
      <c r="M5" s="158"/>
      <c r="N5" s="158"/>
      <c r="O5" s="158"/>
      <c r="P5" s="158"/>
      <c r="Q5" s="158"/>
      <c r="R5" s="159"/>
      <c r="S5" s="157" t="s">
        <v>293</v>
      </c>
      <c r="T5" s="158"/>
      <c r="U5" s="158"/>
      <c r="V5" s="158"/>
      <c r="W5" s="158"/>
      <c r="X5" s="158"/>
      <c r="Y5" s="159"/>
      <c r="Z5" s="155" t="s">
        <v>294</v>
      </c>
      <c r="AA5" s="153" t="s">
        <v>295</v>
      </c>
      <c r="AB5" s="153" t="s">
        <v>296</v>
      </c>
      <c r="AC5" s="153" t="s">
        <v>297</v>
      </c>
      <c r="AD5" s="153" t="s">
        <v>298</v>
      </c>
      <c r="AE5" s="153" t="s">
        <v>299</v>
      </c>
      <c r="AF5" s="153" t="s">
        <v>300</v>
      </c>
      <c r="AG5" s="153" t="s">
        <v>301</v>
      </c>
      <c r="AH5" s="153" t="s">
        <v>302</v>
      </c>
      <c r="AI5" s="153" t="s">
        <v>357</v>
      </c>
      <c r="AJ5" s="153" t="s">
        <v>303</v>
      </c>
      <c r="AK5" s="153" t="s">
        <v>358</v>
      </c>
      <c r="AL5" s="153" t="s">
        <v>359</v>
      </c>
      <c r="AM5" s="153" t="s">
        <v>304</v>
      </c>
      <c r="AN5" s="153" t="s">
        <v>360</v>
      </c>
      <c r="AO5" s="153" t="s">
        <v>361</v>
      </c>
      <c r="AP5" s="153" t="s">
        <v>362</v>
      </c>
      <c r="AQ5" s="153" t="s">
        <v>305</v>
      </c>
      <c r="AR5" s="160" t="s">
        <v>363</v>
      </c>
      <c r="AS5" s="160" t="s">
        <v>306</v>
      </c>
      <c r="AT5" s="153" t="s">
        <v>364</v>
      </c>
      <c r="AU5" s="153" t="s">
        <v>307</v>
      </c>
      <c r="AV5" s="153" t="s">
        <v>308</v>
      </c>
    </row>
    <row r="6" spans="1:48" ht="72.75" customHeight="1">
      <c r="A6" s="164"/>
      <c r="B6" s="156"/>
      <c r="C6" s="111" t="s">
        <v>309</v>
      </c>
      <c r="D6" s="111" t="s">
        <v>310</v>
      </c>
      <c r="E6" s="111" t="s">
        <v>311</v>
      </c>
      <c r="F6" s="111" t="s">
        <v>312</v>
      </c>
      <c r="G6" s="111" t="s">
        <v>313</v>
      </c>
      <c r="H6" s="111" t="s">
        <v>314</v>
      </c>
      <c r="I6" s="111" t="s">
        <v>315</v>
      </c>
      <c r="J6" s="111" t="s">
        <v>351</v>
      </c>
      <c r="K6" s="111" t="s">
        <v>352</v>
      </c>
      <c r="L6" s="111" t="s">
        <v>353</v>
      </c>
      <c r="M6" s="111" t="s">
        <v>354</v>
      </c>
      <c r="N6" s="111" t="s">
        <v>355</v>
      </c>
      <c r="O6" s="111" t="s">
        <v>316</v>
      </c>
      <c r="P6" s="111" t="s">
        <v>317</v>
      </c>
      <c r="Q6" s="111" t="s">
        <v>318</v>
      </c>
      <c r="R6" s="111" t="s">
        <v>319</v>
      </c>
      <c r="S6" s="111" t="s">
        <v>309</v>
      </c>
      <c r="T6" s="111" t="s">
        <v>320</v>
      </c>
      <c r="U6" s="111" t="s">
        <v>321</v>
      </c>
      <c r="V6" s="111" t="s">
        <v>322</v>
      </c>
      <c r="W6" s="111" t="s">
        <v>323</v>
      </c>
      <c r="X6" s="111" t="s">
        <v>324</v>
      </c>
      <c r="Y6" s="111" t="s">
        <v>325</v>
      </c>
      <c r="Z6" s="156"/>
      <c r="AA6" s="153"/>
      <c r="AB6" s="153" t="s">
        <v>326</v>
      </c>
      <c r="AC6" s="153" t="s">
        <v>327</v>
      </c>
      <c r="AD6" s="153"/>
      <c r="AE6" s="153" t="s">
        <v>328</v>
      </c>
      <c r="AF6" s="153" t="s">
        <v>329</v>
      </c>
      <c r="AG6" s="153" t="s">
        <v>330</v>
      </c>
      <c r="AH6" s="153" t="s">
        <v>580</v>
      </c>
      <c r="AI6" s="153" t="s">
        <v>331</v>
      </c>
      <c r="AJ6" s="153" t="s">
        <v>332</v>
      </c>
      <c r="AK6" s="153" t="s">
        <v>333</v>
      </c>
      <c r="AL6" s="153" t="s">
        <v>334</v>
      </c>
      <c r="AM6" s="153" t="s">
        <v>335</v>
      </c>
      <c r="AN6" s="153" t="s">
        <v>336</v>
      </c>
      <c r="AO6" s="153" t="s">
        <v>337</v>
      </c>
      <c r="AP6" s="153" t="s">
        <v>338</v>
      </c>
      <c r="AQ6" s="153" t="s">
        <v>339</v>
      </c>
      <c r="AR6" s="161"/>
      <c r="AS6" s="161"/>
      <c r="AT6" s="153" t="s">
        <v>340</v>
      </c>
      <c r="AU6" s="153" t="s">
        <v>341</v>
      </c>
      <c r="AV6" s="153" t="s">
        <v>342</v>
      </c>
    </row>
    <row r="7" spans="1:48" s="114" customFormat="1" ht="15.75" customHeight="1">
      <c r="A7" s="112" t="s">
        <v>343</v>
      </c>
      <c r="B7" s="113"/>
      <c r="C7" s="113"/>
      <c r="D7" s="113"/>
      <c r="E7" s="113"/>
      <c r="F7" s="113"/>
      <c r="G7" s="113"/>
      <c r="H7" s="113"/>
      <c r="I7" s="113"/>
      <c r="J7" s="113"/>
      <c r="K7" s="113"/>
      <c r="L7" s="113"/>
      <c r="M7" s="113"/>
      <c r="N7" s="113"/>
      <c r="O7" s="113"/>
      <c r="P7" s="113"/>
      <c r="Q7" s="113"/>
      <c r="R7" s="113"/>
      <c r="S7" s="113"/>
      <c r="T7" s="113"/>
      <c r="U7" s="113"/>
      <c r="V7" s="113"/>
      <c r="W7" s="113"/>
      <c r="X7" s="113"/>
      <c r="Y7" s="113"/>
      <c r="Z7" s="113"/>
      <c r="AA7" s="113"/>
      <c r="AB7" s="113"/>
      <c r="AC7" s="113"/>
      <c r="AD7" s="113"/>
      <c r="AE7" s="113"/>
      <c r="AF7" s="113"/>
      <c r="AG7" s="113"/>
      <c r="AH7" s="113"/>
      <c r="AI7" s="113"/>
      <c r="AJ7" s="113"/>
      <c r="AK7" s="113"/>
      <c r="AL7" s="113"/>
      <c r="AM7" s="113"/>
      <c r="AN7" s="113"/>
      <c r="AO7" s="113"/>
      <c r="AP7" s="113"/>
      <c r="AQ7" s="113"/>
      <c r="AR7" s="113"/>
      <c r="AS7" s="113"/>
      <c r="AT7" s="113"/>
      <c r="AU7" s="113"/>
      <c r="AV7" s="113"/>
    </row>
    <row r="8" spans="1:48" s="114" customFormat="1" ht="15.75" customHeight="1">
      <c r="A8" s="112" t="s">
        <v>344</v>
      </c>
      <c r="B8" s="113"/>
      <c r="C8" s="113"/>
      <c r="D8" s="113"/>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113"/>
      <c r="AI8" s="113"/>
      <c r="AJ8" s="113"/>
      <c r="AK8" s="113"/>
      <c r="AL8" s="113"/>
      <c r="AM8" s="113"/>
      <c r="AN8" s="113"/>
      <c r="AO8" s="113"/>
      <c r="AP8" s="113"/>
      <c r="AQ8" s="113"/>
      <c r="AR8" s="113"/>
      <c r="AS8" s="113"/>
      <c r="AT8" s="113"/>
      <c r="AU8" s="113"/>
      <c r="AV8" s="113"/>
    </row>
    <row r="9" spans="1:48" s="114" customFormat="1" ht="15.75" customHeight="1">
      <c r="A9" s="115" t="s">
        <v>345</v>
      </c>
      <c r="B9" s="113"/>
      <c r="C9" s="113"/>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row>
    <row r="10" spans="1:48" s="114" customFormat="1" ht="15.75" customHeight="1">
      <c r="A10" s="112" t="s">
        <v>346</v>
      </c>
      <c r="B10" s="116"/>
      <c r="C10" s="116"/>
      <c r="D10" s="116"/>
      <c r="E10" s="116"/>
      <c r="F10" s="116"/>
      <c r="G10" s="116"/>
      <c r="H10" s="116"/>
      <c r="I10" s="116"/>
      <c r="J10" s="116"/>
      <c r="K10" s="116"/>
      <c r="L10" s="116"/>
      <c r="M10" s="116"/>
      <c r="N10" s="116"/>
      <c r="O10" s="116"/>
      <c r="P10" s="116"/>
      <c r="Q10" s="116"/>
      <c r="R10" s="116"/>
      <c r="S10" s="116"/>
      <c r="T10" s="116"/>
      <c r="U10" s="116"/>
      <c r="V10" s="116"/>
      <c r="W10" s="116"/>
      <c r="X10" s="116"/>
      <c r="Y10" s="116"/>
      <c r="Z10" s="116"/>
      <c r="AA10" s="116"/>
      <c r="AB10" s="116"/>
      <c r="AC10" s="116"/>
      <c r="AD10" s="116"/>
      <c r="AE10" s="116"/>
      <c r="AF10" s="116"/>
      <c r="AG10" s="116"/>
      <c r="AH10" s="116"/>
      <c r="AI10" s="116"/>
      <c r="AJ10" s="116"/>
      <c r="AK10" s="116"/>
      <c r="AL10" s="116"/>
      <c r="AM10" s="116"/>
      <c r="AN10" s="116"/>
      <c r="AO10" s="116"/>
      <c r="AP10" s="116"/>
      <c r="AQ10" s="116"/>
      <c r="AR10" s="116"/>
      <c r="AS10" s="116"/>
      <c r="AT10" s="116"/>
      <c r="AU10" s="116"/>
      <c r="AV10" s="116"/>
    </row>
    <row r="11" spans="1:48" s="114" customFormat="1" ht="15.75" customHeight="1">
      <c r="A11" s="112" t="s">
        <v>344</v>
      </c>
      <c r="B11" s="116"/>
      <c r="C11" s="116"/>
      <c r="D11" s="116"/>
      <c r="E11" s="116"/>
      <c r="F11" s="116"/>
      <c r="G11" s="116"/>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row>
    <row r="12" spans="1:48" s="114" customFormat="1" ht="15.75" customHeight="1">
      <c r="A12" s="112" t="s">
        <v>347</v>
      </c>
      <c r="B12" s="116">
        <f>C12+S12</f>
        <v>13825</v>
      </c>
      <c r="C12" s="116">
        <f>SUM(D12:R12)</f>
        <v>10799</v>
      </c>
      <c r="D12" s="116">
        <v>1685</v>
      </c>
      <c r="E12" s="116">
        <v>4678</v>
      </c>
      <c r="F12" s="116">
        <v>995</v>
      </c>
      <c r="G12" s="116">
        <v>305</v>
      </c>
      <c r="H12" s="116">
        <v>412</v>
      </c>
      <c r="I12" s="116">
        <v>892</v>
      </c>
      <c r="J12" s="116">
        <v>290</v>
      </c>
      <c r="K12" s="116">
        <v>152</v>
      </c>
      <c r="L12" s="116">
        <v>805</v>
      </c>
      <c r="M12" s="116"/>
      <c r="N12" s="116">
        <v>52</v>
      </c>
      <c r="O12" s="116">
        <v>465</v>
      </c>
      <c r="P12" s="116">
        <v>68</v>
      </c>
      <c r="Q12" s="116"/>
      <c r="R12" s="116"/>
      <c r="S12" s="116">
        <f>SUM(T12:Y12)</f>
        <v>3026</v>
      </c>
      <c r="T12" s="116">
        <v>796</v>
      </c>
      <c r="U12" s="116"/>
      <c r="V12" s="116">
        <v>185</v>
      </c>
      <c r="W12" s="116"/>
      <c r="X12" s="116">
        <v>23</v>
      </c>
      <c r="Y12" s="116">
        <v>2022</v>
      </c>
      <c r="Z12" s="116">
        <f>SUM(AA12:AV12)</f>
        <v>70327</v>
      </c>
      <c r="AA12" s="116">
        <v>8986</v>
      </c>
      <c r="AB12" s="116"/>
      <c r="AC12" s="116"/>
      <c r="AD12" s="116">
        <v>2582</v>
      </c>
      <c r="AE12" s="116">
        <v>10806</v>
      </c>
      <c r="AF12" s="116">
        <v>685</v>
      </c>
      <c r="AG12" s="116">
        <v>1339</v>
      </c>
      <c r="AH12" s="116">
        <v>11016</v>
      </c>
      <c r="AI12" s="116">
        <v>6343</v>
      </c>
      <c r="AJ12" s="116">
        <v>4555</v>
      </c>
      <c r="AK12" s="116">
        <v>1391</v>
      </c>
      <c r="AL12" s="116">
        <v>16972</v>
      </c>
      <c r="AM12" s="116">
        <v>702</v>
      </c>
      <c r="AN12" s="116">
        <v>305</v>
      </c>
      <c r="AO12" s="116">
        <v>471</v>
      </c>
      <c r="AP12" s="116"/>
      <c r="AQ12" s="116"/>
      <c r="AR12" s="116">
        <v>513</v>
      </c>
      <c r="AS12" s="116">
        <v>3536</v>
      </c>
      <c r="AT12" s="116">
        <v>27</v>
      </c>
      <c r="AU12" s="116"/>
      <c r="AV12" s="116">
        <v>98</v>
      </c>
    </row>
    <row r="13" spans="1:48" s="114" customFormat="1" ht="15.75" customHeight="1">
      <c r="A13" s="117" t="s">
        <v>348</v>
      </c>
      <c r="B13" s="116"/>
      <c r="C13" s="116"/>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row>
    <row r="14" spans="1:48" s="114" customFormat="1" ht="15.75" customHeight="1">
      <c r="A14" s="117" t="s">
        <v>349</v>
      </c>
      <c r="B14" s="116"/>
      <c r="C14" s="116"/>
      <c r="D14" s="116"/>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row>
    <row r="15" spans="1:48" s="114" customFormat="1" ht="15.75" customHeight="1">
      <c r="A15" s="117" t="s">
        <v>350</v>
      </c>
      <c r="B15" s="116"/>
      <c r="C15" s="116"/>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row>
    <row r="16" spans="1:48" s="114" customFormat="1" ht="15.75" customHeight="1">
      <c r="A16" s="118" t="s">
        <v>349</v>
      </c>
      <c r="B16" s="116"/>
      <c r="C16" s="116"/>
      <c r="D16" s="116"/>
      <c r="E16" s="116"/>
      <c r="F16" s="116"/>
      <c r="G16" s="116"/>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row>
    <row r="17" spans="1:48" s="114" customFormat="1" ht="15.75" customHeight="1">
      <c r="A17" s="112" t="s">
        <v>346</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row>
    <row r="18" spans="1:48" s="114" customFormat="1" ht="15.75" customHeight="1">
      <c r="A18" s="118" t="s">
        <v>349</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row>
    <row r="19" spans="1:48" s="114" customFormat="1" ht="15.75" customHeight="1">
      <c r="A19" s="116"/>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row>
    <row r="20" spans="1:48" s="114" customFormat="1" ht="15.75" customHeight="1">
      <c r="A20" s="116"/>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row>
    <row r="21" spans="1:48" s="114" customFormat="1" ht="15.75" customHeight="1">
      <c r="A21" s="116"/>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row>
    <row r="22" spans="1:48" s="114" customFormat="1" ht="15.75" customHeight="1">
      <c r="A22" s="116"/>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row>
    <row r="23" spans="1:48" s="114" customFormat="1" ht="15.75" customHeight="1">
      <c r="A23" s="116"/>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row>
    <row r="24" spans="1:48" s="114" customFormat="1" ht="15.75" customHeight="1">
      <c r="A24" s="116"/>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row>
    <row r="25" spans="1:48" s="114" customFormat="1" ht="15.75" customHeight="1">
      <c r="A25" s="116"/>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row>
    <row r="26" spans="1:48" s="114" customFormat="1" ht="15.75" customHeight="1">
      <c r="A26" s="116"/>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row>
    <row r="27" spans="1:48" s="114" customFormat="1" ht="15.75" customHeight="1">
      <c r="A27" s="116"/>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row>
  </sheetData>
  <mergeCells count="29">
    <mergeCell ref="AQ5:AQ6"/>
    <mergeCell ref="AH5:AH6"/>
    <mergeCell ref="AA5:AA6"/>
    <mergeCell ref="AB5:AB6"/>
    <mergeCell ref="AL5:AL6"/>
    <mergeCell ref="AO5:AO6"/>
    <mergeCell ref="AP5:AP6"/>
    <mergeCell ref="AN5:AN6"/>
    <mergeCell ref="AC5:AC6"/>
    <mergeCell ref="AG5:AG6"/>
    <mergeCell ref="AD5:AD6"/>
    <mergeCell ref="AE5:AE6"/>
    <mergeCell ref="AF5:AF6"/>
    <mergeCell ref="AU5:AU6"/>
    <mergeCell ref="A2:Y2"/>
    <mergeCell ref="Z2:AV2"/>
    <mergeCell ref="B5:B6"/>
    <mergeCell ref="C5:R5"/>
    <mergeCell ref="S5:Y5"/>
    <mergeCell ref="AK5:AK6"/>
    <mergeCell ref="AV5:AV6"/>
    <mergeCell ref="AJ5:AJ6"/>
    <mergeCell ref="AI5:AI6"/>
    <mergeCell ref="AM5:AM6"/>
    <mergeCell ref="AR5:AR6"/>
    <mergeCell ref="AS5:AS6"/>
    <mergeCell ref="A4:A6"/>
    <mergeCell ref="AT5:AT6"/>
    <mergeCell ref="Z5:Z6"/>
  </mergeCells>
  <printOptions horizontalCentered="1"/>
  <pageMargins left="0.511811023622047" right="0.590551181102362" top="0.590551181102362" bottom="0.826771653543307" header="0.393700787401575" footer="0.590551181102362"/>
  <pageSetup horizontalDpi="600" verticalDpi="600" orientation="landscape" paperSize="9" scale="85" r:id="rId1"/>
  <headerFooter alignWithMargins="0">
    <oddFooter>&amp;C- &amp;P -</oddFooter>
  </headerFooter>
</worksheet>
</file>

<file path=xl/worksheets/sheet9.xml><?xml version="1.0" encoding="utf-8"?>
<worksheet xmlns="http://schemas.openxmlformats.org/spreadsheetml/2006/main" xmlns:r="http://schemas.openxmlformats.org/officeDocument/2006/relationships">
  <dimension ref="A1:AQ26"/>
  <sheetViews>
    <sheetView showGridLines="0" showZeros="0" zoomScalePageLayoutView="0" workbookViewId="0" topLeftCell="A1">
      <selection activeCell="AK14" sqref="AK14"/>
    </sheetView>
  </sheetViews>
  <sheetFormatPr defaultColWidth="5.75390625" defaultColWidthPt="34.5" defaultRowHeight="14.25"/>
  <cols>
    <col min="1" max="1" width="12.875" widthPt="77.25" style="108" customWidth="1"/>
    <col min="2" max="2" width="6.75390625" widthPt="40.5" style="108" customWidth="1"/>
    <col min="3" max="5" width="5.625" widthPt="33.75" style="108" customWidth="1"/>
    <col min="6" max="6" width="9.75390625" widthPt="58.5" style="108" customWidth="1"/>
    <col min="7" max="7" width="7.75390625" widthPt="46.5" style="108" customWidth="1"/>
    <col min="8" max="8" width="7.125" widthPt="42.75" style="108" customWidth="1"/>
    <col min="9" max="10" width="5.625" widthPt="33.75" style="108" customWidth="1"/>
    <col min="11" max="11" width="8.375" widthPt="50.25" style="108" customWidth="1"/>
    <col min="12" max="12" width="5.625" widthPt="33.75" style="108" customWidth="1"/>
    <col min="13" max="13" width="7.50390625" widthPt="45" style="108" customWidth="1"/>
    <col min="14" max="16" width="5.625" widthPt="33.75" style="108" customWidth="1"/>
    <col min="17" max="17" width="8.125" widthPt="48.75" style="108" customWidth="1"/>
    <col min="18" max="43" width="5.625" widthPt="33.75" style="108" customWidth="1"/>
    <col min="44" max="16384" width="5.75390625" widthPt="34.5" style="108" customWidth="1"/>
  </cols>
  <sheetData>
    <row r="1" ht="14.25">
      <c r="A1" s="129" t="s">
        <v>184</v>
      </c>
    </row>
    <row r="2" spans="1:43" ht="33.75" customHeight="1">
      <c r="A2" s="169" t="s">
        <v>213</v>
      </c>
      <c r="B2" s="154"/>
      <c r="C2" s="154"/>
      <c r="D2" s="154"/>
      <c r="E2" s="154"/>
      <c r="F2" s="154"/>
      <c r="G2" s="154"/>
      <c r="H2" s="154"/>
      <c r="I2" s="154"/>
      <c r="J2" s="154"/>
      <c r="K2" s="154"/>
      <c r="L2" s="154"/>
      <c r="M2" s="154"/>
      <c r="N2" s="154"/>
      <c r="O2" s="154"/>
      <c r="P2" s="154"/>
      <c r="Q2" s="154"/>
      <c r="R2" s="154"/>
      <c r="S2" s="154"/>
      <c r="T2" s="154"/>
      <c r="U2" s="154"/>
      <c r="V2" s="154"/>
      <c r="W2" s="169" t="s">
        <v>212</v>
      </c>
      <c r="X2" s="169"/>
      <c r="Y2" s="169"/>
      <c r="Z2" s="169"/>
      <c r="AA2" s="169"/>
      <c r="AB2" s="169"/>
      <c r="AC2" s="169"/>
      <c r="AD2" s="169"/>
      <c r="AE2" s="169"/>
      <c r="AF2" s="169"/>
      <c r="AG2" s="169"/>
      <c r="AH2" s="169"/>
      <c r="AI2" s="169"/>
      <c r="AJ2" s="169"/>
      <c r="AK2" s="169"/>
      <c r="AL2" s="169"/>
      <c r="AM2" s="169"/>
      <c r="AN2" s="169"/>
      <c r="AO2" s="169"/>
      <c r="AP2" s="169"/>
      <c r="AQ2" s="169"/>
    </row>
    <row r="3" spans="1:43" ht="16.5" customHeight="1">
      <c r="A3" s="109"/>
      <c r="B3" s="109"/>
      <c r="C3" s="109"/>
      <c r="D3" s="109"/>
      <c r="E3" s="109"/>
      <c r="F3" s="109"/>
      <c r="G3" s="109"/>
      <c r="H3" s="109"/>
      <c r="I3" s="109"/>
      <c r="J3" s="109"/>
      <c r="K3" s="109"/>
      <c r="L3" s="109"/>
      <c r="M3" s="109"/>
      <c r="N3" s="109"/>
      <c r="O3" s="109"/>
      <c r="P3" s="109"/>
      <c r="Q3" s="109"/>
      <c r="R3" s="109"/>
      <c r="S3" s="109"/>
      <c r="T3" s="109"/>
      <c r="U3" s="109"/>
      <c r="V3" s="109" t="s">
        <v>287</v>
      </c>
      <c r="W3" s="109"/>
      <c r="X3" s="109"/>
      <c r="Y3" s="109"/>
      <c r="Z3" s="109"/>
      <c r="AA3" s="109"/>
      <c r="AB3" s="109"/>
      <c r="AC3" s="109"/>
      <c r="AD3" s="109"/>
      <c r="AE3" s="109"/>
      <c r="AF3" s="109"/>
      <c r="AG3" s="109"/>
      <c r="AH3" s="109"/>
      <c r="AI3" s="109"/>
      <c r="AJ3" s="109"/>
      <c r="AK3" s="109"/>
      <c r="AL3" s="109"/>
      <c r="AM3" s="109"/>
      <c r="AN3" s="109"/>
      <c r="AO3" s="109"/>
      <c r="AP3" s="109"/>
      <c r="AQ3" s="109" t="s">
        <v>287</v>
      </c>
    </row>
    <row r="4" spans="1:43" ht="16.5" customHeight="1">
      <c r="A4" s="162" t="s">
        <v>288</v>
      </c>
      <c r="B4" s="170" t="s">
        <v>163</v>
      </c>
      <c r="C4" s="165" t="s">
        <v>140</v>
      </c>
      <c r="D4" s="166"/>
      <c r="E4" s="166"/>
      <c r="F4" s="166"/>
      <c r="G4" s="166"/>
      <c r="H4" s="166"/>
      <c r="I4" s="166"/>
      <c r="J4" s="166"/>
      <c r="K4" s="166"/>
      <c r="L4" s="166"/>
      <c r="M4" s="166"/>
      <c r="N4" s="166"/>
      <c r="O4" s="166"/>
      <c r="P4" s="166"/>
      <c r="Q4" s="166"/>
      <c r="R4" s="166"/>
      <c r="S4" s="166"/>
      <c r="T4" s="166"/>
      <c r="U4" s="166"/>
      <c r="V4" s="167"/>
      <c r="W4" s="168" t="s">
        <v>141</v>
      </c>
      <c r="X4" s="168"/>
      <c r="Y4" s="168"/>
      <c r="Z4" s="168"/>
      <c r="AA4" s="168"/>
      <c r="AB4" s="168"/>
      <c r="AC4" s="168"/>
      <c r="AD4" s="168"/>
      <c r="AE4" s="168"/>
      <c r="AF4" s="168"/>
      <c r="AG4" s="168"/>
      <c r="AH4" s="168"/>
      <c r="AI4" s="168"/>
      <c r="AJ4" s="168"/>
      <c r="AK4" s="168"/>
      <c r="AL4" s="168"/>
      <c r="AM4" s="168"/>
      <c r="AN4" s="168"/>
      <c r="AO4" s="168"/>
      <c r="AP4" s="168"/>
      <c r="AQ4" s="168"/>
    </row>
    <row r="5" spans="1:43" ht="72.75" customHeight="1">
      <c r="A5" s="164"/>
      <c r="B5" s="171"/>
      <c r="C5" s="127" t="s">
        <v>162</v>
      </c>
      <c r="D5" s="125" t="s">
        <v>164</v>
      </c>
      <c r="E5" s="111" t="s">
        <v>165</v>
      </c>
      <c r="F5" s="125" t="s">
        <v>166</v>
      </c>
      <c r="G5" s="125" t="s">
        <v>167</v>
      </c>
      <c r="H5" s="111" t="s">
        <v>168</v>
      </c>
      <c r="I5" s="111" t="s">
        <v>169</v>
      </c>
      <c r="J5" s="111" t="s">
        <v>170</v>
      </c>
      <c r="K5" s="111" t="s">
        <v>171</v>
      </c>
      <c r="L5" s="111" t="s">
        <v>172</v>
      </c>
      <c r="M5" s="111" t="s">
        <v>173</v>
      </c>
      <c r="N5" s="111" t="s">
        <v>174</v>
      </c>
      <c r="O5" s="111" t="s">
        <v>175</v>
      </c>
      <c r="P5" s="111" t="s">
        <v>176</v>
      </c>
      <c r="Q5" s="111" t="s">
        <v>177</v>
      </c>
      <c r="R5" s="111" t="s">
        <v>178</v>
      </c>
      <c r="S5" s="111" t="s">
        <v>179</v>
      </c>
      <c r="T5" s="111" t="s">
        <v>180</v>
      </c>
      <c r="U5" s="111" t="s">
        <v>181</v>
      </c>
      <c r="V5" s="111" t="s">
        <v>182</v>
      </c>
      <c r="W5" s="126" t="s">
        <v>161</v>
      </c>
      <c r="X5" s="111" t="s">
        <v>142</v>
      </c>
      <c r="Y5" s="111" t="s">
        <v>143</v>
      </c>
      <c r="Z5" s="111" t="s">
        <v>144</v>
      </c>
      <c r="AA5" s="111" t="s">
        <v>145</v>
      </c>
      <c r="AB5" s="111" t="s">
        <v>146</v>
      </c>
      <c r="AC5" s="111" t="s">
        <v>147</v>
      </c>
      <c r="AD5" s="111" t="s">
        <v>148</v>
      </c>
      <c r="AE5" s="111" t="s">
        <v>149</v>
      </c>
      <c r="AF5" s="111" t="s">
        <v>150</v>
      </c>
      <c r="AG5" s="111" t="s">
        <v>151</v>
      </c>
      <c r="AH5" s="111" t="s">
        <v>152</v>
      </c>
      <c r="AI5" s="111" t="s">
        <v>153</v>
      </c>
      <c r="AJ5" s="111" t="s">
        <v>154</v>
      </c>
      <c r="AK5" s="111" t="s">
        <v>155</v>
      </c>
      <c r="AL5" s="111" t="s">
        <v>156</v>
      </c>
      <c r="AM5" s="111" t="s">
        <v>157</v>
      </c>
      <c r="AN5" s="111" t="s">
        <v>158</v>
      </c>
      <c r="AO5" s="111" t="s">
        <v>159</v>
      </c>
      <c r="AP5" s="111" t="s">
        <v>160</v>
      </c>
      <c r="AQ5" s="128" t="s">
        <v>183</v>
      </c>
    </row>
    <row r="6" spans="1:43" s="114" customFormat="1" ht="17.25" customHeight="1">
      <c r="A6" s="112" t="s">
        <v>343</v>
      </c>
      <c r="B6" s="113"/>
      <c r="C6" s="113"/>
      <c r="D6" s="113"/>
      <c r="E6" s="113"/>
      <c r="F6" s="113"/>
      <c r="G6" s="113"/>
      <c r="H6" s="113"/>
      <c r="I6" s="113"/>
      <c r="J6" s="113"/>
      <c r="K6" s="113"/>
      <c r="L6" s="113"/>
      <c r="M6" s="113"/>
      <c r="N6" s="113"/>
      <c r="O6" s="113"/>
      <c r="P6" s="113"/>
      <c r="Q6" s="113"/>
      <c r="R6" s="113"/>
      <c r="S6" s="113"/>
      <c r="T6" s="113"/>
      <c r="U6" s="113"/>
      <c r="V6" s="113"/>
      <c r="W6" s="113"/>
      <c r="X6" s="113"/>
      <c r="Y6" s="113"/>
      <c r="Z6" s="113"/>
      <c r="AA6" s="113"/>
      <c r="AB6" s="113"/>
      <c r="AC6" s="113"/>
      <c r="AD6" s="113"/>
      <c r="AE6" s="113"/>
      <c r="AF6" s="113"/>
      <c r="AG6" s="113"/>
      <c r="AH6" s="113"/>
      <c r="AI6" s="113"/>
      <c r="AJ6" s="113"/>
      <c r="AK6" s="113"/>
      <c r="AL6" s="113"/>
      <c r="AM6" s="113"/>
      <c r="AN6" s="113"/>
      <c r="AO6" s="113"/>
      <c r="AP6" s="113"/>
      <c r="AQ6" s="113"/>
    </row>
    <row r="7" spans="1:43" s="114" customFormat="1" ht="17.25" customHeight="1">
      <c r="A7" s="112" t="s">
        <v>344</v>
      </c>
      <c r="B7" s="113"/>
      <c r="C7" s="113"/>
      <c r="D7" s="113"/>
      <c r="E7" s="113"/>
      <c r="F7" s="113"/>
      <c r="G7" s="113"/>
      <c r="H7" s="113"/>
      <c r="I7" s="113"/>
      <c r="J7" s="113"/>
      <c r="K7" s="113"/>
      <c r="L7" s="113"/>
      <c r="M7" s="113"/>
      <c r="N7" s="113"/>
      <c r="O7" s="113"/>
      <c r="P7" s="113"/>
      <c r="Q7" s="113"/>
      <c r="R7" s="113"/>
      <c r="S7" s="113"/>
      <c r="T7" s="113"/>
      <c r="U7" s="113"/>
      <c r="V7" s="113"/>
      <c r="W7" s="113"/>
      <c r="X7" s="113"/>
      <c r="Y7" s="113"/>
      <c r="Z7" s="113"/>
      <c r="AA7" s="113"/>
      <c r="AB7" s="113"/>
      <c r="AC7" s="113"/>
      <c r="AD7" s="113"/>
      <c r="AE7" s="113"/>
      <c r="AF7" s="113"/>
      <c r="AG7" s="113"/>
      <c r="AH7" s="113"/>
      <c r="AI7" s="113"/>
      <c r="AJ7" s="113"/>
      <c r="AK7" s="113"/>
      <c r="AL7" s="113"/>
      <c r="AM7" s="113"/>
      <c r="AN7" s="113"/>
      <c r="AO7" s="113"/>
      <c r="AP7" s="113"/>
      <c r="AQ7" s="113"/>
    </row>
    <row r="8" spans="1:43" s="114" customFormat="1" ht="17.25" customHeight="1">
      <c r="A8" s="115" t="s">
        <v>345</v>
      </c>
      <c r="B8" s="113"/>
      <c r="C8" s="113"/>
      <c r="D8" s="113"/>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113"/>
      <c r="AI8" s="113"/>
      <c r="AJ8" s="113"/>
      <c r="AK8" s="113"/>
      <c r="AL8" s="113"/>
      <c r="AM8" s="113"/>
      <c r="AN8" s="113"/>
      <c r="AO8" s="113"/>
      <c r="AP8" s="113"/>
      <c r="AQ8" s="113"/>
    </row>
    <row r="9" spans="1:43" s="114" customFormat="1" ht="17.25" customHeight="1">
      <c r="A9" s="112" t="s">
        <v>346</v>
      </c>
      <c r="B9" s="116"/>
      <c r="C9" s="116"/>
      <c r="D9" s="116"/>
      <c r="E9" s="116"/>
      <c r="F9" s="116"/>
      <c r="G9" s="116"/>
      <c r="H9" s="116"/>
      <c r="I9" s="116"/>
      <c r="J9" s="116"/>
      <c r="K9" s="116"/>
      <c r="L9" s="116"/>
      <c r="M9" s="116"/>
      <c r="N9" s="116"/>
      <c r="O9" s="116"/>
      <c r="P9" s="116"/>
      <c r="Q9" s="116"/>
      <c r="R9" s="116"/>
      <c r="S9" s="116"/>
      <c r="T9" s="116"/>
      <c r="U9" s="116"/>
      <c r="V9" s="116"/>
      <c r="W9" s="116"/>
      <c r="X9" s="116"/>
      <c r="Y9" s="116"/>
      <c r="Z9" s="116"/>
      <c r="AA9" s="116"/>
      <c r="AB9" s="116"/>
      <c r="AC9" s="116"/>
      <c r="AD9" s="116"/>
      <c r="AE9" s="116"/>
      <c r="AF9" s="116"/>
      <c r="AG9" s="116"/>
      <c r="AH9" s="116"/>
      <c r="AI9" s="116"/>
      <c r="AJ9" s="116"/>
      <c r="AK9" s="116"/>
      <c r="AL9" s="116"/>
      <c r="AM9" s="116"/>
      <c r="AN9" s="116"/>
      <c r="AO9" s="116"/>
      <c r="AP9" s="116"/>
      <c r="AQ9" s="116"/>
    </row>
    <row r="10" spans="1:43" s="114" customFormat="1" ht="17.25" customHeight="1">
      <c r="A10" s="112" t="s">
        <v>344</v>
      </c>
      <c r="B10" s="116"/>
      <c r="C10" s="116"/>
      <c r="D10" s="116"/>
      <c r="E10" s="116"/>
      <c r="F10" s="116"/>
      <c r="G10" s="116"/>
      <c r="H10" s="116"/>
      <c r="I10" s="116"/>
      <c r="J10" s="116"/>
      <c r="K10" s="116"/>
      <c r="L10" s="116"/>
      <c r="M10" s="116"/>
      <c r="N10" s="116"/>
      <c r="O10" s="116"/>
      <c r="P10" s="116"/>
      <c r="Q10" s="116"/>
      <c r="R10" s="116"/>
      <c r="S10" s="116"/>
      <c r="T10" s="116"/>
      <c r="U10" s="116"/>
      <c r="V10" s="116"/>
      <c r="W10" s="116"/>
      <c r="X10" s="116"/>
      <c r="Y10" s="116"/>
      <c r="Z10" s="116"/>
      <c r="AA10" s="116"/>
      <c r="AB10" s="116"/>
      <c r="AC10" s="116"/>
      <c r="AD10" s="116"/>
      <c r="AE10" s="116"/>
      <c r="AF10" s="116"/>
      <c r="AG10" s="116"/>
      <c r="AH10" s="116"/>
      <c r="AI10" s="116"/>
      <c r="AJ10" s="116"/>
      <c r="AK10" s="116"/>
      <c r="AL10" s="116"/>
      <c r="AM10" s="116"/>
      <c r="AN10" s="116"/>
      <c r="AO10" s="116"/>
      <c r="AP10" s="116"/>
      <c r="AQ10" s="116"/>
    </row>
    <row r="11" spans="1:43" s="114" customFormat="1" ht="17.25" customHeight="1">
      <c r="A11" s="112" t="s">
        <v>347</v>
      </c>
      <c r="B11" s="116"/>
      <c r="C11" s="116"/>
      <c r="D11" s="116"/>
      <c r="E11" s="116"/>
      <c r="F11" s="116"/>
      <c r="G11" s="116"/>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row>
    <row r="12" spans="1:43" s="114" customFormat="1" ht="17.25" customHeight="1">
      <c r="A12" s="117" t="s">
        <v>348</v>
      </c>
      <c r="B12" s="116"/>
      <c r="C12" s="116"/>
      <c r="D12" s="116"/>
      <c r="E12" s="116"/>
      <c r="F12" s="116"/>
      <c r="G12" s="116"/>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row>
    <row r="13" spans="1:43" s="114" customFormat="1" ht="17.25" customHeight="1">
      <c r="A13" s="117" t="s">
        <v>349</v>
      </c>
      <c r="B13" s="116"/>
      <c r="C13" s="116"/>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row>
    <row r="14" spans="1:43" s="114" customFormat="1" ht="17.25" customHeight="1">
      <c r="A14" s="117" t="s">
        <v>350</v>
      </c>
      <c r="B14" s="116">
        <f>C14+W14</f>
        <v>56454</v>
      </c>
      <c r="C14" s="116">
        <v>42829</v>
      </c>
      <c r="D14" s="116">
        <v>245</v>
      </c>
      <c r="E14" s="116">
        <v>17297</v>
      </c>
      <c r="F14" s="116"/>
      <c r="G14" s="116">
        <v>1238</v>
      </c>
      <c r="H14" s="116">
        <v>2210</v>
      </c>
      <c r="I14" s="116">
        <v>8654</v>
      </c>
      <c r="J14" s="116"/>
      <c r="K14" s="116"/>
      <c r="L14" s="116"/>
      <c r="M14" s="116"/>
      <c r="N14" s="116"/>
      <c r="O14" s="116"/>
      <c r="P14" s="116"/>
      <c r="Q14" s="116"/>
      <c r="R14" s="116">
        <v>2210</v>
      </c>
      <c r="S14" s="116"/>
      <c r="T14" s="116">
        <v>4199</v>
      </c>
      <c r="U14" s="116"/>
      <c r="V14" s="116">
        <v>4749</v>
      </c>
      <c r="W14" s="116">
        <v>13625</v>
      </c>
      <c r="X14" s="116">
        <v>2</v>
      </c>
      <c r="Y14" s="116"/>
      <c r="Z14" s="116"/>
      <c r="AA14" s="116">
        <v>5</v>
      </c>
      <c r="AB14" s="116">
        <v>200</v>
      </c>
      <c r="AC14" s="116"/>
      <c r="AD14" s="116">
        <v>30</v>
      </c>
      <c r="AE14" s="116">
        <v>1135</v>
      </c>
      <c r="AF14" s="116">
        <v>25</v>
      </c>
      <c r="AG14" s="116">
        <v>3320</v>
      </c>
      <c r="AH14" s="116"/>
      <c r="AI14" s="116">
        <v>8245</v>
      </c>
      <c r="AJ14" s="116"/>
      <c r="AK14" s="116"/>
      <c r="AL14" s="116">
        <v>20</v>
      </c>
      <c r="AM14" s="116"/>
      <c r="AN14" s="116"/>
      <c r="AO14" s="116">
        <v>628</v>
      </c>
      <c r="AP14" s="116">
        <v>15</v>
      </c>
      <c r="AQ14" s="116"/>
    </row>
    <row r="15" spans="1:43" s="114" customFormat="1" ht="17.25" customHeight="1">
      <c r="A15" s="118" t="s">
        <v>349</v>
      </c>
      <c r="B15" s="116"/>
      <c r="C15" s="116"/>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row>
    <row r="16" spans="1:43" s="114" customFormat="1" ht="17.25" customHeight="1">
      <c r="A16" s="112" t="s">
        <v>346</v>
      </c>
      <c r="B16" s="116"/>
      <c r="C16" s="116"/>
      <c r="D16" s="116"/>
      <c r="E16" s="116"/>
      <c r="F16" s="116"/>
      <c r="G16" s="116"/>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row>
    <row r="17" spans="1:43" s="114" customFormat="1" ht="17.25" customHeight="1">
      <c r="A17" s="118" t="s">
        <v>349</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row>
    <row r="18" spans="1:43" s="114" customFormat="1" ht="15.75" customHeight="1">
      <c r="A18" s="116"/>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row>
    <row r="19" spans="1:43" s="114" customFormat="1" ht="15.75" customHeight="1">
      <c r="A19" s="116"/>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row>
    <row r="20" spans="1:43" s="114" customFormat="1" ht="15.75" customHeight="1">
      <c r="A20" s="116"/>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row>
    <row r="21" spans="1:43" s="114" customFormat="1" ht="15.75" customHeight="1">
      <c r="A21" s="116"/>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row>
    <row r="22" spans="1:43" s="114" customFormat="1" ht="15.75" customHeight="1">
      <c r="A22" s="116"/>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row>
    <row r="23" spans="1:43" s="114" customFormat="1" ht="15.75" customHeight="1">
      <c r="A23" s="116"/>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row>
    <row r="24" spans="1:43" s="114" customFormat="1" ht="15.75" customHeight="1">
      <c r="A24" s="116"/>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row>
    <row r="25" spans="1:43" s="114" customFormat="1" ht="15.75" customHeight="1">
      <c r="A25" s="116"/>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row>
    <row r="26" spans="1:43" s="114" customFormat="1" ht="15.75" customHeight="1">
      <c r="A26" s="116"/>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row>
  </sheetData>
  <mergeCells count="6">
    <mergeCell ref="C4:V4"/>
    <mergeCell ref="W4:AQ4"/>
    <mergeCell ref="A4:A5"/>
    <mergeCell ref="A2:V2"/>
    <mergeCell ref="W2:AQ2"/>
    <mergeCell ref="B4:B5"/>
  </mergeCells>
  <printOptions horizontalCentered="1"/>
  <pageMargins left="0.511811023622047" right="0.590551181102362" top="0.590551181102362" bottom="0.826771653543307" header="0.393700787401575" footer="0.590551181102362"/>
  <pageSetup horizontalDpi="600" verticalDpi="600" orientation="landscape" paperSize="9" scale="85" r:id="rId1"/>
  <headerFooter alignWithMargins="0">
    <oddFooter>&amp;C- &amp;P -</oddFooter>
  </headerFooter>
</worksheet>
</file>

<file path=xl/worksheets/sheet10.xml><?xml version="1.0" encoding="utf-8"?>
<worksheet xmlns="http://schemas.openxmlformats.org/spreadsheetml/2006/main" xmlns:r="http://schemas.openxmlformats.org/officeDocument/2006/relationships">
  <dimension ref="A1:H57"/>
  <sheetViews>
    <sheetView showGridLines="0" showZeros="0" zoomScalePageLayoutView="0" workbookViewId="0" topLeftCell="A1">
      <pane ySplit="5" topLeftCell="A6" activePane="bottomLeft" state="frozen"/>
      <selection pane="topLeft" activeCell="B9" sqref="B9"/>
      <selection pane="bottomLeft" activeCell="F16" sqref="F16"/>
    </sheetView>
  </sheetViews>
  <sheetFormatPr defaultColWidth="9.00390625" defaultColWidthPt="54" defaultRowHeight="14.25"/>
  <cols>
    <col min="1" max="1" width="39.25390625" widthPt="235.5" style="14" customWidth="1"/>
    <col min="2" max="2" width="13.25390625" widthPt="79.5" style="14" customWidth="1"/>
    <col min="3" max="4" width="15.125" widthPt="90.75" style="14" customWidth="1"/>
    <col min="5" max="5" width="44.375" widthPt="266.25" style="14" customWidth="1"/>
    <col min="6" max="6" width="13.25390625" widthPt="79.5" style="14" customWidth="1"/>
    <col min="7" max="8" width="15.125" widthPt="90.75" style="14" customWidth="1"/>
    <col min="9" max="16384" width="9.00390625" widthPt="54" style="14" customWidth="1"/>
  </cols>
  <sheetData>
    <row r="1" spans="1:8" ht="14.25">
      <c r="A1" s="129" t="s">
        <v>186</v>
      </c>
      <c r="H1" s="20" t="s">
        <v>411</v>
      </c>
    </row>
    <row r="2" spans="1:8" s="18" customFormat="1" ht="18" customHeight="1">
      <c r="A2" s="138" t="s">
        <v>1696</v>
      </c>
      <c r="B2" s="145"/>
      <c r="C2" s="145"/>
      <c r="D2" s="145"/>
      <c r="E2" s="145"/>
      <c r="F2" s="145"/>
      <c r="G2" s="145"/>
      <c r="H2" s="145"/>
    </row>
    <row r="3" spans="1:8" ht="18" customHeight="1">
      <c r="A3" s="8"/>
      <c r="H3" s="30" t="s">
        <v>412</v>
      </c>
    </row>
    <row r="4" spans="1:8" ht="19.5" customHeight="1">
      <c r="A4" s="142" t="s">
        <v>1572</v>
      </c>
      <c r="B4" s="143"/>
      <c r="C4" s="143"/>
      <c r="D4" s="144"/>
      <c r="E4" s="142" t="s">
        <v>1575</v>
      </c>
      <c r="F4" s="143"/>
      <c r="G4" s="143"/>
      <c r="H4" s="144"/>
    </row>
    <row r="5" spans="1:8" s="18" customFormat="1" ht="32.25" customHeight="1">
      <c r="A5" s="44" t="s">
        <v>1573</v>
      </c>
      <c r="B5" s="11" t="s">
        <v>1638</v>
      </c>
      <c r="C5" s="10" t="s">
        <v>369</v>
      </c>
      <c r="D5" s="64" t="s">
        <v>1642</v>
      </c>
      <c r="E5" s="44" t="s">
        <v>1576</v>
      </c>
      <c r="F5" s="11" t="s">
        <v>1638</v>
      </c>
      <c r="G5" s="10" t="s">
        <v>369</v>
      </c>
      <c r="H5" s="64" t="s">
        <v>1643</v>
      </c>
    </row>
    <row r="6" spans="1:8" s="18" customFormat="1" ht="19.5" customHeight="1">
      <c r="A6" s="36" t="s">
        <v>407</v>
      </c>
      <c r="B6" s="31"/>
      <c r="C6" s="31"/>
      <c r="D6" s="31"/>
      <c r="E6" s="36" t="s">
        <v>1719</v>
      </c>
      <c r="F6" s="41"/>
      <c r="G6" s="41"/>
      <c r="H6" s="41"/>
    </row>
    <row r="7" spans="1:8" s="18" customFormat="1" ht="19.5" customHeight="1">
      <c r="A7" s="36" t="s">
        <v>239</v>
      </c>
      <c r="B7" s="31"/>
      <c r="C7" s="31"/>
      <c r="D7" s="31"/>
      <c r="E7" s="36" t="s">
        <v>413</v>
      </c>
      <c r="F7" s="31"/>
      <c r="G7" s="31"/>
      <c r="H7" s="31"/>
    </row>
    <row r="8" spans="1:8" s="18" customFormat="1" ht="19.5" customHeight="1">
      <c r="A8" s="36" t="s">
        <v>240</v>
      </c>
      <c r="B8" s="31"/>
      <c r="C8" s="31"/>
      <c r="D8" s="31"/>
      <c r="E8" s="36" t="s">
        <v>1729</v>
      </c>
      <c r="F8" s="31"/>
      <c r="G8" s="31"/>
      <c r="H8" s="31"/>
    </row>
    <row r="9" spans="1:8" s="18" customFormat="1" ht="19.5" customHeight="1">
      <c r="A9" s="36" t="s">
        <v>241</v>
      </c>
      <c r="B9" s="31"/>
      <c r="C9" s="31"/>
      <c r="D9" s="31"/>
      <c r="E9" s="36" t="s">
        <v>414</v>
      </c>
      <c r="F9" s="31"/>
      <c r="G9" s="31"/>
      <c r="H9" s="31"/>
    </row>
    <row r="10" spans="1:8" s="18" customFormat="1" ht="19.5" customHeight="1">
      <c r="A10" s="36" t="s">
        <v>242</v>
      </c>
      <c r="B10" s="31"/>
      <c r="C10" s="31"/>
      <c r="D10" s="31"/>
      <c r="E10" s="36" t="s">
        <v>415</v>
      </c>
      <c r="F10" s="31"/>
      <c r="G10" s="31"/>
      <c r="H10" s="31"/>
    </row>
    <row r="11" spans="1:8" s="18" customFormat="1" ht="19.5" customHeight="1">
      <c r="A11" s="36" t="s">
        <v>243</v>
      </c>
      <c r="B11" s="31"/>
      <c r="C11" s="31"/>
      <c r="D11" s="31"/>
      <c r="E11" s="36" t="s">
        <v>1721</v>
      </c>
      <c r="F11" s="31"/>
      <c r="G11" s="31"/>
      <c r="H11" s="31"/>
    </row>
    <row r="12" spans="1:8" s="18" customFormat="1" ht="19.5" customHeight="1">
      <c r="A12" s="36" t="s">
        <v>244</v>
      </c>
      <c r="B12" s="31"/>
      <c r="C12" s="31"/>
      <c r="D12" s="31"/>
      <c r="E12" s="57" t="s">
        <v>1634</v>
      </c>
      <c r="F12" s="31"/>
      <c r="G12" s="31"/>
      <c r="H12" s="31"/>
    </row>
    <row r="13" spans="1:8" s="18" customFormat="1" ht="19.5" customHeight="1">
      <c r="A13" s="36" t="s">
        <v>245</v>
      </c>
      <c r="B13" s="31"/>
      <c r="C13" s="31"/>
      <c r="D13" s="31"/>
      <c r="E13" s="57" t="s">
        <v>1625</v>
      </c>
      <c r="F13" s="31"/>
      <c r="G13" s="31"/>
      <c r="H13" s="31"/>
    </row>
    <row r="14" spans="1:8" s="18" customFormat="1" ht="19.5" customHeight="1">
      <c r="A14" s="36" t="s">
        <v>246</v>
      </c>
      <c r="B14" s="31"/>
      <c r="C14" s="31"/>
      <c r="D14" s="31"/>
      <c r="E14" s="36" t="s">
        <v>1722</v>
      </c>
      <c r="F14" s="31"/>
      <c r="G14" s="31"/>
      <c r="H14" s="31"/>
    </row>
    <row r="15" spans="1:8" s="18" customFormat="1" ht="19.5" customHeight="1">
      <c r="A15" s="36" t="s">
        <v>247</v>
      </c>
      <c r="B15" s="31"/>
      <c r="C15" s="31"/>
      <c r="D15" s="31"/>
      <c r="E15" s="36" t="s">
        <v>416</v>
      </c>
      <c r="F15" s="31"/>
      <c r="G15" s="31"/>
      <c r="H15" s="31"/>
    </row>
    <row r="16" spans="1:8" s="18" customFormat="1" ht="19.5" customHeight="1">
      <c r="A16" s="36" t="s">
        <v>248</v>
      </c>
      <c r="B16" s="31"/>
      <c r="C16" s="31"/>
      <c r="D16" s="31"/>
      <c r="E16" s="36" t="s">
        <v>417</v>
      </c>
      <c r="F16" s="31">
        <v>792</v>
      </c>
      <c r="G16" s="31">
        <v>450</v>
      </c>
      <c r="H16" s="31">
        <v>1.73</v>
      </c>
    </row>
    <row r="17" spans="1:8" s="18" customFormat="1" ht="19.5" customHeight="1">
      <c r="A17" s="36" t="s">
        <v>249</v>
      </c>
      <c r="B17" s="31"/>
      <c r="C17" s="31"/>
      <c r="D17" s="31"/>
      <c r="E17" s="36" t="s">
        <v>418</v>
      </c>
      <c r="F17" s="31"/>
      <c r="G17" s="31"/>
      <c r="H17" s="31"/>
    </row>
    <row r="18" spans="1:8" s="18" customFormat="1" ht="19.5" customHeight="1">
      <c r="A18" s="36" t="s">
        <v>250</v>
      </c>
      <c r="B18" s="31"/>
      <c r="C18" s="31"/>
      <c r="D18" s="31"/>
      <c r="E18" s="36" t="s">
        <v>419</v>
      </c>
      <c r="F18" s="31"/>
      <c r="G18" s="31"/>
      <c r="H18" s="31"/>
    </row>
    <row r="19" spans="1:8" s="18" customFormat="1" ht="19.5" customHeight="1">
      <c r="A19" s="36" t="s">
        <v>251</v>
      </c>
      <c r="B19" s="31">
        <v>1346</v>
      </c>
      <c r="C19" s="31">
        <v>450</v>
      </c>
      <c r="D19" s="133">
        <f>B19/C19</f>
        <v>2.99111111111111</v>
      </c>
      <c r="E19" s="36" t="s">
        <v>420</v>
      </c>
      <c r="F19" s="31"/>
      <c r="G19" s="31"/>
      <c r="H19" s="31"/>
    </row>
    <row r="20" spans="1:8" s="18" customFormat="1" ht="19.5" customHeight="1">
      <c r="A20" s="36" t="s">
        <v>252</v>
      </c>
      <c r="B20" s="31"/>
      <c r="C20" s="31"/>
      <c r="D20" s="31"/>
      <c r="E20" s="36" t="s">
        <v>421</v>
      </c>
      <c r="F20" s="31"/>
      <c r="G20" s="31"/>
      <c r="H20" s="31"/>
    </row>
    <row r="21" spans="1:8" s="18" customFormat="1" ht="19.5" customHeight="1">
      <c r="A21" s="36" t="s">
        <v>253</v>
      </c>
      <c r="B21" s="31"/>
      <c r="C21" s="31"/>
      <c r="D21" s="31"/>
      <c r="E21" s="36" t="s">
        <v>422</v>
      </c>
      <c r="F21" s="31"/>
      <c r="G21" s="31"/>
      <c r="H21" s="31"/>
    </row>
    <row r="22" spans="1:8" s="18" customFormat="1" ht="19.5" customHeight="1">
      <c r="A22" s="36" t="s">
        <v>254</v>
      </c>
      <c r="B22" s="31"/>
      <c r="C22" s="31"/>
      <c r="D22" s="31"/>
      <c r="E22" s="36" t="s">
        <v>1723</v>
      </c>
      <c r="F22" s="31"/>
      <c r="G22" s="31"/>
      <c r="H22" s="31"/>
    </row>
    <row r="23" spans="1:8" s="18" customFormat="1" ht="19.5" customHeight="1">
      <c r="A23" s="36" t="s">
        <v>255</v>
      </c>
      <c r="B23" s="31"/>
      <c r="C23" s="31"/>
      <c r="D23" s="31"/>
      <c r="E23" s="36" t="s">
        <v>423</v>
      </c>
      <c r="F23" s="31"/>
      <c r="G23" s="31"/>
      <c r="H23" s="31"/>
    </row>
    <row r="24" spans="1:8" s="18" customFormat="1" ht="19.5" customHeight="1">
      <c r="A24" s="36" t="s">
        <v>256</v>
      </c>
      <c r="B24" s="31"/>
      <c r="C24" s="31"/>
      <c r="D24" s="31"/>
      <c r="E24" s="26" t="s">
        <v>424</v>
      </c>
      <c r="F24" s="31"/>
      <c r="G24" s="31"/>
      <c r="H24" s="31"/>
    </row>
    <row r="25" spans="1:8" s="18" customFormat="1" ht="19.5" customHeight="1">
      <c r="A25" s="36" t="s">
        <v>257</v>
      </c>
      <c r="B25" s="31"/>
      <c r="C25" s="31"/>
      <c r="D25" s="31"/>
      <c r="E25" s="26" t="s">
        <v>425</v>
      </c>
      <c r="F25" s="31"/>
      <c r="G25" s="31"/>
      <c r="H25" s="31"/>
    </row>
    <row r="26" spans="1:8" s="18" customFormat="1" ht="19.5" customHeight="1">
      <c r="A26" s="36" t="s">
        <v>258</v>
      </c>
      <c r="B26" s="31"/>
      <c r="C26" s="31"/>
      <c r="D26" s="31"/>
      <c r="E26" s="26" t="s">
        <v>426</v>
      </c>
      <c r="F26" s="31"/>
      <c r="G26" s="31"/>
      <c r="H26" s="31"/>
    </row>
    <row r="27" spans="1:8" s="18" customFormat="1" ht="19.5" customHeight="1">
      <c r="A27" s="36" t="s">
        <v>259</v>
      </c>
      <c r="B27" s="31"/>
      <c r="C27" s="31"/>
      <c r="D27" s="31"/>
      <c r="E27" s="26" t="s">
        <v>427</v>
      </c>
      <c r="F27" s="31"/>
      <c r="G27" s="31"/>
      <c r="H27" s="31"/>
    </row>
    <row r="28" spans="1:8" s="18" customFormat="1" ht="19.5" customHeight="1">
      <c r="A28" s="36" t="s">
        <v>260</v>
      </c>
      <c r="B28" s="31">
        <v>452</v>
      </c>
      <c r="C28" s="31"/>
      <c r="D28" s="31"/>
      <c r="E28" s="36" t="s">
        <v>1697</v>
      </c>
      <c r="F28" s="31"/>
      <c r="G28" s="31"/>
      <c r="H28" s="31"/>
    </row>
    <row r="29" spans="1:8" s="18" customFormat="1" ht="19.5" customHeight="1">
      <c r="A29" s="36" t="s">
        <v>453</v>
      </c>
      <c r="B29" s="31"/>
      <c r="C29" s="31"/>
      <c r="D29" s="31"/>
      <c r="E29" s="36" t="s">
        <v>1724</v>
      </c>
      <c r="F29" s="31"/>
      <c r="G29" s="31"/>
      <c r="H29" s="31"/>
    </row>
    <row r="30" spans="1:8" s="18" customFormat="1" ht="19.5" customHeight="1">
      <c r="A30" s="31" t="s">
        <v>453</v>
      </c>
      <c r="B30" s="31"/>
      <c r="C30" s="31"/>
      <c r="D30" s="31"/>
      <c r="E30" s="26" t="s">
        <v>1698</v>
      </c>
      <c r="F30" s="31"/>
      <c r="G30" s="31"/>
      <c r="H30" s="31"/>
    </row>
    <row r="31" spans="1:8" s="18" customFormat="1" ht="19.5" customHeight="1">
      <c r="A31" s="31"/>
      <c r="B31" s="31"/>
      <c r="C31" s="31"/>
      <c r="D31" s="31"/>
      <c r="E31" s="26" t="s">
        <v>428</v>
      </c>
      <c r="F31" s="31"/>
      <c r="G31" s="31"/>
      <c r="H31" s="31"/>
    </row>
    <row r="32" spans="1:8" s="18" customFormat="1" ht="19.5" customHeight="1">
      <c r="A32" s="31"/>
      <c r="B32" s="31"/>
      <c r="C32" s="31"/>
      <c r="D32" s="31"/>
      <c r="E32" s="26" t="s">
        <v>429</v>
      </c>
      <c r="F32" s="31"/>
      <c r="G32" s="31"/>
      <c r="H32" s="31"/>
    </row>
    <row r="33" spans="1:8" s="18" customFormat="1" ht="19.5" customHeight="1">
      <c r="A33" s="31"/>
      <c r="B33" s="31"/>
      <c r="C33" s="31"/>
      <c r="D33" s="31"/>
      <c r="E33" s="26" t="s">
        <v>430</v>
      </c>
      <c r="F33" s="31"/>
      <c r="G33" s="31"/>
      <c r="H33" s="31"/>
    </row>
    <row r="34" spans="1:8" s="18" customFormat="1" ht="19.5" customHeight="1">
      <c r="A34" s="31"/>
      <c r="B34" s="31"/>
      <c r="C34" s="31"/>
      <c r="D34" s="31"/>
      <c r="E34" s="26" t="s">
        <v>431</v>
      </c>
      <c r="F34" s="31"/>
      <c r="G34" s="31"/>
      <c r="H34" s="31"/>
    </row>
    <row r="35" spans="1:8" s="18" customFormat="1" ht="19.5" customHeight="1">
      <c r="A35" s="31"/>
      <c r="B35" s="31"/>
      <c r="C35" s="31"/>
      <c r="D35" s="31"/>
      <c r="E35" s="26" t="s">
        <v>432</v>
      </c>
      <c r="F35" s="31"/>
      <c r="G35" s="31"/>
      <c r="H35" s="31"/>
    </row>
    <row r="36" spans="1:8" s="18" customFormat="1" ht="19.5" customHeight="1">
      <c r="A36" s="31"/>
      <c r="B36" s="31"/>
      <c r="C36" s="31"/>
      <c r="D36" s="31"/>
      <c r="E36" s="26" t="s">
        <v>433</v>
      </c>
      <c r="F36" s="31"/>
      <c r="G36" s="31"/>
      <c r="H36" s="31"/>
    </row>
    <row r="37" spans="1:8" ht="19.5" customHeight="1">
      <c r="A37" s="36"/>
      <c r="B37" s="31"/>
      <c r="C37" s="31"/>
      <c r="D37" s="31"/>
      <c r="E37" s="36" t="s">
        <v>1725</v>
      </c>
      <c r="F37" s="31"/>
      <c r="G37" s="31"/>
      <c r="H37" s="31"/>
    </row>
    <row r="38" spans="1:8" s="29" customFormat="1" ht="19.5" customHeight="1">
      <c r="A38" s="36"/>
      <c r="B38" s="31"/>
      <c r="C38" s="31"/>
      <c r="D38" s="31"/>
      <c r="E38" s="58" t="s">
        <v>1626</v>
      </c>
      <c r="F38" s="31"/>
      <c r="G38" s="31"/>
      <c r="H38" s="31"/>
    </row>
    <row r="39" spans="1:8" s="18" customFormat="1" ht="19.5" customHeight="1">
      <c r="A39" s="36"/>
      <c r="B39" s="31"/>
      <c r="C39" s="31"/>
      <c r="D39" s="31"/>
      <c r="E39" s="26" t="s">
        <v>434</v>
      </c>
      <c r="F39" s="31"/>
      <c r="G39" s="31"/>
      <c r="H39" s="31"/>
    </row>
    <row r="40" spans="1:8" s="18" customFormat="1" ht="19.5" customHeight="1">
      <c r="A40" s="36"/>
      <c r="B40" s="31"/>
      <c r="C40" s="31"/>
      <c r="D40" s="31"/>
      <c r="E40" s="26" t="s">
        <v>435</v>
      </c>
      <c r="F40" s="31"/>
      <c r="G40" s="31"/>
      <c r="H40" s="31"/>
    </row>
    <row r="41" spans="1:8" s="18" customFormat="1" ht="19.5" customHeight="1">
      <c r="A41" s="31"/>
      <c r="B41" s="31"/>
      <c r="C41" s="31"/>
      <c r="D41" s="31"/>
      <c r="E41" s="26" t="s">
        <v>436</v>
      </c>
      <c r="F41" s="31"/>
      <c r="G41" s="31"/>
      <c r="H41" s="31"/>
    </row>
    <row r="42" spans="1:8" s="18" customFormat="1" ht="19.5" customHeight="1">
      <c r="A42" s="36"/>
      <c r="B42" s="31"/>
      <c r="C42" s="31"/>
      <c r="D42" s="31"/>
      <c r="E42" s="26" t="s">
        <v>437</v>
      </c>
      <c r="F42" s="31"/>
      <c r="G42" s="31"/>
      <c r="H42" s="31"/>
    </row>
    <row r="43" spans="1:8" s="18" customFormat="1" ht="19.5" customHeight="1">
      <c r="A43" s="36"/>
      <c r="B43" s="31"/>
      <c r="C43" s="31"/>
      <c r="D43" s="31"/>
      <c r="E43" s="36" t="s">
        <v>1726</v>
      </c>
      <c r="F43" s="31"/>
      <c r="G43" s="31"/>
      <c r="H43" s="31"/>
    </row>
    <row r="44" spans="1:8" s="18" customFormat="1" ht="19.5" customHeight="1">
      <c r="A44" s="36"/>
      <c r="B44" s="31"/>
      <c r="C44" s="31"/>
      <c r="D44" s="31"/>
      <c r="E44" s="36" t="s">
        <v>438</v>
      </c>
      <c r="F44" s="31"/>
      <c r="G44" s="31"/>
      <c r="H44" s="31"/>
    </row>
    <row r="45" spans="1:8" s="18" customFormat="1" ht="19.5" customHeight="1">
      <c r="A45" s="36"/>
      <c r="B45" s="31"/>
      <c r="C45" s="31"/>
      <c r="D45" s="31"/>
      <c r="E45" s="36" t="s">
        <v>1727</v>
      </c>
      <c r="F45" s="31"/>
      <c r="G45" s="31"/>
      <c r="H45" s="31"/>
    </row>
    <row r="46" spans="1:8" s="18" customFormat="1" ht="19.5" customHeight="1">
      <c r="A46" s="36"/>
      <c r="B46" s="31"/>
      <c r="C46" s="31"/>
      <c r="D46" s="31"/>
      <c r="E46" s="26" t="s">
        <v>1579</v>
      </c>
      <c r="F46" s="31">
        <v>453</v>
      </c>
      <c r="G46" s="31"/>
      <c r="H46" s="31"/>
    </row>
    <row r="47" spans="1:8" ht="19.5" customHeight="1">
      <c r="A47" s="36"/>
      <c r="B47" s="31"/>
      <c r="C47" s="31"/>
      <c r="D47" s="31"/>
      <c r="E47" s="26" t="s">
        <v>1699</v>
      </c>
      <c r="F47" s="31"/>
      <c r="G47" s="31"/>
      <c r="H47" s="31"/>
    </row>
    <row r="48" spans="1:8" ht="19.5" customHeight="1">
      <c r="A48" s="36"/>
      <c r="B48" s="31"/>
      <c r="C48" s="31"/>
      <c r="D48" s="31"/>
      <c r="E48" s="26" t="s">
        <v>1580</v>
      </c>
      <c r="F48" s="31"/>
      <c r="G48" s="31"/>
      <c r="H48" s="31"/>
    </row>
    <row r="49" spans="1:8" ht="19.5" customHeight="1">
      <c r="A49" s="40" t="s">
        <v>577</v>
      </c>
      <c r="B49" s="131">
        <f>SUM(B6:B48)</f>
        <v>1798</v>
      </c>
      <c r="C49" s="31"/>
      <c r="D49" s="31"/>
      <c r="E49" s="40" t="s">
        <v>574</v>
      </c>
      <c r="F49" s="31">
        <v>1799</v>
      </c>
      <c r="G49" s="31">
        <v>450</v>
      </c>
      <c r="H49" s="31">
        <v>1.73</v>
      </c>
    </row>
    <row r="50" spans="1:8" ht="19.5" customHeight="1">
      <c r="A50" s="39" t="s">
        <v>365</v>
      </c>
      <c r="B50" s="131"/>
      <c r="C50" s="31"/>
      <c r="D50" s="31"/>
      <c r="E50" s="39" t="s">
        <v>567</v>
      </c>
      <c r="F50" s="31"/>
      <c r="G50" s="31"/>
      <c r="H50" s="31"/>
    </row>
    <row r="51" spans="1:8" ht="19.5" customHeight="1">
      <c r="A51" s="31" t="s">
        <v>391</v>
      </c>
      <c r="B51" s="131"/>
      <c r="C51" s="31"/>
      <c r="D51" s="31"/>
      <c r="E51" s="36" t="s">
        <v>568</v>
      </c>
      <c r="F51" s="31"/>
      <c r="G51" s="31"/>
      <c r="H51" s="31"/>
    </row>
    <row r="52" spans="1:8" ht="19.5" customHeight="1">
      <c r="A52" s="31" t="s">
        <v>392</v>
      </c>
      <c r="B52" s="131"/>
      <c r="C52" s="31"/>
      <c r="D52" s="31"/>
      <c r="E52" s="36" t="s">
        <v>569</v>
      </c>
      <c r="F52" s="31"/>
      <c r="G52" s="31"/>
      <c r="H52" s="31"/>
    </row>
    <row r="53" spans="1:8" ht="19.5" customHeight="1">
      <c r="A53" s="31" t="s">
        <v>393</v>
      </c>
      <c r="B53" s="131"/>
      <c r="C53" s="31"/>
      <c r="D53" s="31"/>
      <c r="E53" s="36" t="s">
        <v>570</v>
      </c>
      <c r="F53" s="31"/>
      <c r="G53" s="31"/>
      <c r="H53" s="31"/>
    </row>
    <row r="54" spans="1:8" ht="19.5" customHeight="1">
      <c r="A54" s="31" t="s">
        <v>394</v>
      </c>
      <c r="B54" s="131">
        <v>1</v>
      </c>
      <c r="C54" s="31"/>
      <c r="D54" s="31"/>
      <c r="E54" s="36" t="s">
        <v>571</v>
      </c>
      <c r="F54" s="31"/>
      <c r="G54" s="31"/>
      <c r="H54" s="31"/>
    </row>
    <row r="55" spans="1:8" ht="19.5" customHeight="1">
      <c r="A55" s="31" t="s">
        <v>395</v>
      </c>
      <c r="B55" s="31"/>
      <c r="C55" s="31"/>
      <c r="D55" s="31"/>
      <c r="E55" s="36" t="s">
        <v>572</v>
      </c>
      <c r="F55" s="31"/>
      <c r="G55" s="31"/>
      <c r="H55" s="31"/>
    </row>
    <row r="56" spans="1:8" ht="19.5" customHeight="1">
      <c r="A56" s="40" t="s">
        <v>578</v>
      </c>
      <c r="B56" s="131">
        <v>1799</v>
      </c>
      <c r="C56" s="131">
        <v>450</v>
      </c>
      <c r="D56" s="31"/>
      <c r="E56" s="40" t="s">
        <v>576</v>
      </c>
      <c r="F56" s="31">
        <v>1799</v>
      </c>
      <c r="G56" s="31">
        <v>450</v>
      </c>
      <c r="H56" s="31"/>
    </row>
    <row r="57" spans="1:8" ht="19.5" customHeight="1">
      <c r="A57" s="101" t="s">
        <v>227</v>
      </c>
      <c r="B57" s="101"/>
      <c r="C57" s="101"/>
      <c r="D57" s="101"/>
      <c r="E57" s="101"/>
      <c r="F57" s="101"/>
      <c r="G57" s="101"/>
      <c r="H57" s="101"/>
    </row>
    <row r="58" ht="27" customHeight="1"/>
  </sheetData>
  <mergeCells count="3">
    <mergeCell ref="A4:D4"/>
    <mergeCell ref="E4:H4"/>
    <mergeCell ref="A2:H2"/>
  </mergeCells>
  <printOptions horizontalCentered="1"/>
  <pageMargins left="0.354330708661417" right="0.354330708661417" top="0.78740157480315" bottom="0.78740157480315" header="0.118110236220472" footer="0.31496062992126"/>
  <pageSetup firstPageNumber="1" useFirstPageNumber="1" horizontalDpi="600" verticalDpi="600" orientation="landscape" paperSize="9" scale="75" r:id="rId3"/>
  <headerFooter alignWithMargins="0">
    <oddFooter>&amp;C第 &amp;P 页</oddFooter>
  </headerFooter>
  <legacyDrawing r:id="rId2"/>
</worksheet>
</file>

<file path=xl/worksheets/sheet11.xml><?xml version="1.0" encoding="utf-8"?>
<worksheet xmlns="http://schemas.openxmlformats.org/spreadsheetml/2006/main" xmlns:r="http://schemas.openxmlformats.org/officeDocument/2006/relationships">
  <dimension ref="A1:D201"/>
  <sheetViews>
    <sheetView showGridLines="0" showZeros="0" zoomScalePageLayoutView="0" workbookViewId="0" topLeftCell="A1">
      <pane ySplit="5" topLeftCell="A6" activePane="bottomLeft" state="frozen"/>
      <selection pane="topLeft" activeCell="B9" sqref="B9"/>
      <selection pane="bottomLeft" activeCell="D204" sqref="D204"/>
    </sheetView>
  </sheetViews>
  <sheetFormatPr defaultColWidth="9.00390625" defaultColWidthPt="54" defaultRowHeight="14.25"/>
  <cols>
    <col min="1" max="1" width="51.00390625" widthPt="306" style="27" customWidth="1"/>
    <col min="2" max="2" width="15.625" widthPt="93.75" style="27" customWidth="1"/>
    <col min="3" max="3" width="53.00390625" widthPt="318" style="27" bestFit="1" customWidth="1"/>
    <col min="4" max="4" width="15.625" widthPt="93.75" style="27" customWidth="1"/>
    <col min="5" max="16384" width="9.00390625" widthPt="54" style="27" customWidth="1"/>
  </cols>
  <sheetData>
    <row r="1" ht="14.25">
      <c r="A1" s="129" t="s">
        <v>262</v>
      </c>
    </row>
    <row r="2" spans="1:4" ht="18" customHeight="1">
      <c r="A2" s="138" t="s">
        <v>1700</v>
      </c>
      <c r="B2" s="138"/>
      <c r="C2" s="138"/>
      <c r="D2" s="138"/>
    </row>
    <row r="3" spans="1:4" ht="18" customHeight="1">
      <c r="A3" s="8"/>
      <c r="D3" s="27" t="s">
        <v>409</v>
      </c>
    </row>
    <row r="4" spans="1:4" ht="19.5" customHeight="1">
      <c r="A4" s="142" t="s">
        <v>1572</v>
      </c>
      <c r="B4" s="143"/>
      <c r="C4" s="142" t="s">
        <v>1574</v>
      </c>
      <c r="D4" s="144"/>
    </row>
    <row r="5" spans="1:4" ht="19.5" customHeight="1">
      <c r="A5" s="46" t="s">
        <v>1573</v>
      </c>
      <c r="B5" s="28" t="s">
        <v>410</v>
      </c>
      <c r="C5" s="46" t="s">
        <v>1573</v>
      </c>
      <c r="D5" s="28" t="s">
        <v>410</v>
      </c>
    </row>
    <row r="6" spans="1:4" ht="19.5" customHeight="1">
      <c r="A6" s="36" t="s">
        <v>407</v>
      </c>
      <c r="B6" s="31"/>
      <c r="C6" s="36" t="s">
        <v>1728</v>
      </c>
      <c r="D6" s="41"/>
    </row>
    <row r="7" spans="1:4" ht="19.5" customHeight="1">
      <c r="A7" s="102" t="s">
        <v>231</v>
      </c>
      <c r="B7" s="31"/>
      <c r="C7" s="25" t="s">
        <v>413</v>
      </c>
      <c r="D7" s="31"/>
    </row>
    <row r="8" spans="1:4" ht="19.5" customHeight="1">
      <c r="A8" s="102" t="s">
        <v>232</v>
      </c>
      <c r="B8" s="31"/>
      <c r="C8" s="25" t="s">
        <v>465</v>
      </c>
      <c r="D8" s="31"/>
    </row>
    <row r="9" spans="1:4" ht="19.5" customHeight="1">
      <c r="A9" s="102" t="s">
        <v>233</v>
      </c>
      <c r="B9" s="31"/>
      <c r="C9" s="25" t="s">
        <v>466</v>
      </c>
      <c r="D9" s="31"/>
    </row>
    <row r="10" spans="1:4" ht="19.5" customHeight="1">
      <c r="A10" s="102" t="s">
        <v>234</v>
      </c>
      <c r="B10" s="31"/>
      <c r="C10" s="25" t="s">
        <v>467</v>
      </c>
      <c r="D10" s="31"/>
    </row>
    <row r="11" spans="1:4" ht="19.5" customHeight="1">
      <c r="A11" s="102" t="s">
        <v>235</v>
      </c>
      <c r="B11" s="31"/>
      <c r="C11" s="25" t="s">
        <v>468</v>
      </c>
      <c r="D11" s="31"/>
    </row>
    <row r="12" spans="1:4" ht="19.5" customHeight="1">
      <c r="A12" s="102" t="s">
        <v>236</v>
      </c>
      <c r="B12" s="31"/>
      <c r="C12" s="36" t="s">
        <v>1729</v>
      </c>
      <c r="D12" s="31"/>
    </row>
    <row r="13" spans="1:4" ht="19.5" customHeight="1">
      <c r="A13" s="102" t="s">
        <v>237</v>
      </c>
      <c r="B13" s="31"/>
      <c r="C13" s="25" t="s">
        <v>414</v>
      </c>
      <c r="D13" s="31"/>
    </row>
    <row r="14" spans="1:4" ht="19.5" customHeight="1">
      <c r="A14" s="102" t="s">
        <v>238</v>
      </c>
      <c r="B14" s="31"/>
      <c r="C14" s="25" t="s">
        <v>469</v>
      </c>
      <c r="D14" s="31"/>
    </row>
    <row r="15" spans="1:4" ht="19.5" customHeight="1">
      <c r="A15" s="102" t="s">
        <v>263</v>
      </c>
      <c r="B15" s="31"/>
      <c r="C15" s="25" t="s">
        <v>470</v>
      </c>
      <c r="D15" s="31"/>
    </row>
    <row r="16" spans="1:4" ht="19.5" customHeight="1">
      <c r="A16" s="32" t="s">
        <v>440</v>
      </c>
      <c r="B16" s="31"/>
      <c r="C16" s="25" t="s">
        <v>471</v>
      </c>
      <c r="D16" s="31"/>
    </row>
    <row r="17" spans="1:4" ht="19.5" customHeight="1">
      <c r="A17" s="32" t="s">
        <v>1701</v>
      </c>
      <c r="B17" s="31"/>
      <c r="C17" s="25" t="s">
        <v>415</v>
      </c>
      <c r="D17" s="31"/>
    </row>
    <row r="18" spans="1:4" ht="19.5" customHeight="1">
      <c r="A18" s="32" t="s">
        <v>441</v>
      </c>
      <c r="B18" s="31"/>
      <c r="C18" s="25" t="s">
        <v>469</v>
      </c>
      <c r="D18" s="31"/>
    </row>
    <row r="19" spans="1:4" ht="19.5" customHeight="1">
      <c r="A19" s="32" t="s">
        <v>442</v>
      </c>
      <c r="B19" s="31"/>
      <c r="C19" s="25" t="s">
        <v>470</v>
      </c>
      <c r="D19" s="31"/>
    </row>
    <row r="20" spans="1:4" ht="19.5" customHeight="1">
      <c r="A20" s="53" t="s">
        <v>1627</v>
      </c>
      <c r="B20" s="31"/>
      <c r="C20" s="26" t="s">
        <v>472</v>
      </c>
      <c r="D20" s="31"/>
    </row>
    <row r="21" spans="1:4" ht="19.5" customHeight="1">
      <c r="A21" s="32" t="s">
        <v>443</v>
      </c>
      <c r="B21" s="31"/>
      <c r="C21" s="36" t="s">
        <v>1721</v>
      </c>
      <c r="D21" s="31"/>
    </row>
    <row r="22" spans="1:4" ht="19.5" customHeight="1">
      <c r="A22" s="102" t="s">
        <v>264</v>
      </c>
      <c r="B22" s="31"/>
      <c r="C22" s="57" t="s">
        <v>1634</v>
      </c>
      <c r="D22" s="31"/>
    </row>
    <row r="23" spans="1:4" ht="19.5" customHeight="1">
      <c r="A23" s="102" t="s">
        <v>265</v>
      </c>
      <c r="B23" s="31"/>
      <c r="C23" s="57" t="s">
        <v>1629</v>
      </c>
      <c r="D23" s="31"/>
    </row>
    <row r="24" spans="1:4" ht="19.5" customHeight="1">
      <c r="A24" s="102" t="s">
        <v>266</v>
      </c>
      <c r="B24" s="31"/>
      <c r="C24" s="57" t="s">
        <v>1632</v>
      </c>
      <c r="D24" s="31"/>
    </row>
    <row r="25" spans="1:4" ht="19.5" customHeight="1">
      <c r="A25" s="102" t="s">
        <v>267</v>
      </c>
      <c r="B25" s="31">
        <v>450</v>
      </c>
      <c r="C25" s="102" t="s">
        <v>230</v>
      </c>
      <c r="D25" s="31"/>
    </row>
    <row r="26" spans="1:4" ht="19.5" customHeight="1">
      <c r="A26" s="32" t="s">
        <v>444</v>
      </c>
      <c r="B26" s="31"/>
      <c r="C26" s="57" t="s">
        <v>1630</v>
      </c>
      <c r="D26" s="31"/>
    </row>
    <row r="27" spans="1:4" ht="19.5" customHeight="1">
      <c r="A27" s="32" t="s">
        <v>445</v>
      </c>
      <c r="B27" s="31"/>
      <c r="C27" s="57" t="s">
        <v>1631</v>
      </c>
      <c r="D27" s="31"/>
    </row>
    <row r="28" spans="1:4" ht="19.5" customHeight="1">
      <c r="A28" s="32" t="s">
        <v>446</v>
      </c>
      <c r="B28" s="31"/>
      <c r="C28" s="57" t="s">
        <v>1633</v>
      </c>
      <c r="D28" s="31"/>
    </row>
    <row r="29" spans="1:4" ht="19.5" customHeight="1">
      <c r="A29" s="53" t="s">
        <v>1628</v>
      </c>
      <c r="B29" s="31"/>
      <c r="C29" s="36" t="s">
        <v>1730</v>
      </c>
      <c r="D29" s="31"/>
    </row>
    <row r="30" spans="1:4" ht="19.5" customHeight="1">
      <c r="A30" s="32" t="s">
        <v>447</v>
      </c>
      <c r="B30" s="31"/>
      <c r="C30" s="36" t="s">
        <v>416</v>
      </c>
      <c r="D30" s="31"/>
    </row>
    <row r="31" spans="1:4" ht="19.5" customHeight="1">
      <c r="A31" s="102" t="s">
        <v>268</v>
      </c>
      <c r="B31" s="31"/>
      <c r="C31" s="26" t="s">
        <v>473</v>
      </c>
      <c r="D31" s="31"/>
    </row>
    <row r="32" spans="1:4" ht="19.5" customHeight="1">
      <c r="A32" s="102" t="s">
        <v>269</v>
      </c>
      <c r="B32" s="31"/>
      <c r="C32" s="26" t="s">
        <v>474</v>
      </c>
      <c r="D32" s="31"/>
    </row>
    <row r="33" spans="1:4" ht="19.5" customHeight="1">
      <c r="A33" s="32" t="s">
        <v>448</v>
      </c>
      <c r="B33" s="31"/>
      <c r="C33" s="42" t="s">
        <v>475</v>
      </c>
      <c r="D33" s="31"/>
    </row>
    <row r="34" spans="1:4" ht="19.5" customHeight="1">
      <c r="A34" s="32" t="s">
        <v>449</v>
      </c>
      <c r="B34" s="31"/>
      <c r="C34" s="59" t="s">
        <v>1635</v>
      </c>
      <c r="D34" s="31"/>
    </row>
    <row r="35" spans="1:4" ht="19.5" customHeight="1">
      <c r="A35" s="102" t="s">
        <v>270</v>
      </c>
      <c r="B35" s="31"/>
      <c r="C35" s="47" t="s">
        <v>1702</v>
      </c>
      <c r="D35" s="31"/>
    </row>
    <row r="36" spans="1:4" ht="19.5" customHeight="1">
      <c r="A36" s="102" t="s">
        <v>271</v>
      </c>
      <c r="B36" s="31"/>
      <c r="C36" s="26" t="s">
        <v>476</v>
      </c>
      <c r="D36" s="31"/>
    </row>
    <row r="37" spans="1:4" ht="19.5" customHeight="1">
      <c r="A37" s="102" t="s">
        <v>272</v>
      </c>
      <c r="B37" s="31"/>
      <c r="C37" s="36" t="s">
        <v>417</v>
      </c>
      <c r="D37" s="31"/>
    </row>
    <row r="38" spans="1:4" s="29" customFormat="1" ht="19.5" customHeight="1">
      <c r="A38" s="32" t="s">
        <v>450</v>
      </c>
      <c r="B38" s="31"/>
      <c r="C38" s="26" t="s">
        <v>477</v>
      </c>
      <c r="D38" s="31"/>
    </row>
    <row r="39" spans="1:4" ht="19.5" customHeight="1">
      <c r="A39" s="32" t="s">
        <v>451</v>
      </c>
      <c r="B39" s="31"/>
      <c r="C39" s="26" t="s">
        <v>478</v>
      </c>
      <c r="D39" s="31"/>
    </row>
    <row r="40" spans="1:4" ht="19.5" customHeight="1">
      <c r="A40" s="32" t="s">
        <v>452</v>
      </c>
      <c r="B40" s="31"/>
      <c r="C40" s="26" t="s">
        <v>479</v>
      </c>
      <c r="D40" s="31"/>
    </row>
    <row r="41" spans="1:4" ht="19.5" customHeight="1">
      <c r="A41" s="102" t="s">
        <v>273</v>
      </c>
      <c r="B41" s="31"/>
      <c r="C41" s="26" t="s">
        <v>480</v>
      </c>
      <c r="D41" s="31"/>
    </row>
    <row r="42" spans="1:4" ht="19.5" customHeight="1">
      <c r="A42" s="102" t="s">
        <v>274</v>
      </c>
      <c r="B42" s="31"/>
      <c r="C42" s="26" t="s">
        <v>481</v>
      </c>
      <c r="D42" s="31"/>
    </row>
    <row r="43" spans="1:4" ht="19.5" customHeight="1">
      <c r="A43" s="102" t="s">
        <v>275</v>
      </c>
      <c r="B43" s="31"/>
      <c r="C43" s="26" t="s">
        <v>482</v>
      </c>
      <c r="D43" s="31"/>
    </row>
    <row r="44" spans="1:4" ht="19.5" customHeight="1">
      <c r="A44" s="102" t="s">
        <v>276</v>
      </c>
      <c r="B44" s="31"/>
      <c r="C44" s="26" t="s">
        <v>474</v>
      </c>
      <c r="D44" s="31"/>
    </row>
    <row r="45" spans="1:4" ht="19.5" customHeight="1">
      <c r="A45" s="36" t="s">
        <v>453</v>
      </c>
      <c r="B45" s="31"/>
      <c r="C45" s="26" t="s">
        <v>483</v>
      </c>
      <c r="D45" s="31"/>
    </row>
    <row r="46" spans="1:4" ht="19.5" customHeight="1">
      <c r="A46" s="31" t="s">
        <v>453</v>
      </c>
      <c r="B46" s="31"/>
      <c r="C46" s="26" t="s">
        <v>484</v>
      </c>
      <c r="D46" s="31"/>
    </row>
    <row r="47" spans="1:4" ht="19.5" customHeight="1">
      <c r="A47" s="31" t="s">
        <v>453</v>
      </c>
      <c r="B47" s="31"/>
      <c r="C47" s="42" t="s">
        <v>475</v>
      </c>
      <c r="D47" s="31"/>
    </row>
    <row r="48" spans="1:4" ht="19.5" customHeight="1">
      <c r="A48" s="31" t="s">
        <v>453</v>
      </c>
      <c r="B48" s="31"/>
      <c r="C48" s="47" t="s">
        <v>1702</v>
      </c>
      <c r="D48" s="31"/>
    </row>
    <row r="49" spans="1:4" ht="19.5" customHeight="1">
      <c r="A49" s="31" t="s">
        <v>453</v>
      </c>
      <c r="B49" s="31"/>
      <c r="C49" s="26" t="s">
        <v>485</v>
      </c>
      <c r="D49" s="31">
        <v>450</v>
      </c>
    </row>
    <row r="50" spans="1:4" ht="19.5" customHeight="1">
      <c r="A50" s="25" t="s">
        <v>453</v>
      </c>
      <c r="B50" s="31"/>
      <c r="C50" s="36" t="s">
        <v>418</v>
      </c>
      <c r="D50" s="31"/>
    </row>
    <row r="51" spans="1:4" ht="19.5" customHeight="1">
      <c r="A51" s="25" t="s">
        <v>453</v>
      </c>
      <c r="B51" s="31"/>
      <c r="C51" s="26" t="s">
        <v>486</v>
      </c>
      <c r="D51" s="31"/>
    </row>
    <row r="52" spans="1:4" ht="19.5" customHeight="1">
      <c r="A52" s="25"/>
      <c r="B52" s="31"/>
      <c r="C52" s="26" t="s">
        <v>487</v>
      </c>
      <c r="D52" s="31"/>
    </row>
    <row r="53" spans="1:4" ht="19.5" customHeight="1">
      <c r="A53" s="25"/>
      <c r="B53" s="31"/>
      <c r="C53" s="26" t="s">
        <v>488</v>
      </c>
      <c r="D53" s="31"/>
    </row>
    <row r="54" spans="1:4" ht="19.5" customHeight="1">
      <c r="A54" s="25"/>
      <c r="B54" s="31"/>
      <c r="C54" s="26" t="s">
        <v>489</v>
      </c>
      <c r="D54" s="31"/>
    </row>
    <row r="55" spans="1:4" ht="19.5" customHeight="1">
      <c r="A55" s="25"/>
      <c r="B55" s="31"/>
      <c r="C55" s="26" t="s">
        <v>490</v>
      </c>
      <c r="D55" s="31"/>
    </row>
    <row r="56" spans="1:4" ht="19.5" customHeight="1">
      <c r="A56" s="25"/>
      <c r="B56" s="31"/>
      <c r="C56" s="36" t="s">
        <v>419</v>
      </c>
      <c r="D56" s="31"/>
    </row>
    <row r="57" spans="1:4" ht="19.5" customHeight="1">
      <c r="A57" s="25"/>
      <c r="B57" s="31"/>
      <c r="C57" s="26" t="s">
        <v>491</v>
      </c>
      <c r="D57" s="31"/>
    </row>
    <row r="58" spans="1:4" ht="19.5" customHeight="1">
      <c r="A58" s="25"/>
      <c r="B58" s="31"/>
      <c r="C58" s="26" t="s">
        <v>492</v>
      </c>
      <c r="D58" s="31"/>
    </row>
    <row r="59" spans="1:4" ht="19.5" customHeight="1">
      <c r="A59" s="25"/>
      <c r="B59" s="31"/>
      <c r="C59" s="26" t="s">
        <v>493</v>
      </c>
      <c r="D59" s="31"/>
    </row>
    <row r="60" spans="1:4" ht="19.5" customHeight="1">
      <c r="A60" s="25"/>
      <c r="B60" s="31"/>
      <c r="C60" s="36" t="s">
        <v>420</v>
      </c>
      <c r="D60" s="31"/>
    </row>
    <row r="61" spans="1:4" ht="19.5" customHeight="1">
      <c r="A61" s="25"/>
      <c r="B61" s="31"/>
      <c r="C61" s="36" t="s">
        <v>421</v>
      </c>
      <c r="D61" s="31"/>
    </row>
    <row r="62" spans="1:4" ht="19.5" customHeight="1">
      <c r="A62" s="36"/>
      <c r="B62" s="31"/>
      <c r="C62" s="26" t="s">
        <v>494</v>
      </c>
      <c r="D62" s="31"/>
    </row>
    <row r="63" spans="1:4" ht="19.5" customHeight="1">
      <c r="A63" s="36"/>
      <c r="B63" s="31"/>
      <c r="C63" s="26" t="s">
        <v>495</v>
      </c>
      <c r="D63" s="31"/>
    </row>
    <row r="64" spans="1:4" ht="19.5" customHeight="1">
      <c r="A64" s="36"/>
      <c r="B64" s="31"/>
      <c r="C64" s="26" t="s">
        <v>496</v>
      </c>
      <c r="D64" s="31"/>
    </row>
    <row r="65" spans="1:4" ht="19.5" customHeight="1">
      <c r="A65" s="36"/>
      <c r="B65" s="31"/>
      <c r="C65" s="26" t="s">
        <v>497</v>
      </c>
      <c r="D65" s="31"/>
    </row>
    <row r="66" spans="1:4" ht="19.5" customHeight="1">
      <c r="A66" s="36"/>
      <c r="B66" s="31"/>
      <c r="C66" s="36" t="s">
        <v>422</v>
      </c>
      <c r="D66" s="31"/>
    </row>
    <row r="67" spans="1:4" ht="19.5" customHeight="1">
      <c r="A67" s="36"/>
      <c r="B67" s="31"/>
      <c r="C67" s="26" t="s">
        <v>486</v>
      </c>
      <c r="D67" s="31"/>
    </row>
    <row r="68" spans="1:4" ht="19.5" customHeight="1">
      <c r="A68" s="36"/>
      <c r="B68" s="31"/>
      <c r="C68" s="26" t="s">
        <v>487</v>
      </c>
      <c r="D68" s="31"/>
    </row>
    <row r="69" spans="1:4" ht="19.5" customHeight="1">
      <c r="A69" s="36"/>
      <c r="B69" s="31"/>
      <c r="C69" s="26" t="s">
        <v>488</v>
      </c>
      <c r="D69" s="31"/>
    </row>
    <row r="70" spans="1:4" ht="19.5" customHeight="1">
      <c r="A70" s="36"/>
      <c r="B70" s="39"/>
      <c r="C70" s="26" t="s">
        <v>489</v>
      </c>
      <c r="D70" s="31"/>
    </row>
    <row r="71" spans="1:4" ht="19.5" customHeight="1">
      <c r="A71" s="36"/>
      <c r="B71" s="31"/>
      <c r="C71" s="26" t="s">
        <v>498</v>
      </c>
      <c r="D71" s="31"/>
    </row>
    <row r="72" spans="1:4" ht="19.5" customHeight="1">
      <c r="A72" s="36"/>
      <c r="B72" s="31"/>
      <c r="C72" s="36" t="s">
        <v>1731</v>
      </c>
      <c r="D72" s="31"/>
    </row>
    <row r="73" spans="1:4" ht="19.5" customHeight="1">
      <c r="A73" s="36"/>
      <c r="B73" s="31"/>
      <c r="C73" s="26" t="s">
        <v>423</v>
      </c>
      <c r="D73" s="31"/>
    </row>
    <row r="74" spans="1:4" ht="19.5" customHeight="1">
      <c r="A74" s="36"/>
      <c r="B74" s="31"/>
      <c r="C74" s="32" t="s">
        <v>499</v>
      </c>
      <c r="D74" s="31"/>
    </row>
    <row r="75" spans="1:4" ht="19.5" customHeight="1">
      <c r="A75" s="36"/>
      <c r="B75" s="31"/>
      <c r="C75" s="32" t="s">
        <v>500</v>
      </c>
      <c r="D75" s="31"/>
    </row>
    <row r="76" spans="1:4" ht="19.5" customHeight="1">
      <c r="A76" s="36"/>
      <c r="B76" s="31"/>
      <c r="C76" s="32" t="s">
        <v>501</v>
      </c>
      <c r="D76" s="31"/>
    </row>
    <row r="77" spans="1:4" ht="19.5" customHeight="1">
      <c r="A77" s="36"/>
      <c r="B77" s="31"/>
      <c r="C77" s="32" t="s">
        <v>502</v>
      </c>
      <c r="D77" s="31"/>
    </row>
    <row r="78" spans="1:4" ht="19.5" customHeight="1">
      <c r="A78" s="36"/>
      <c r="B78" s="31"/>
      <c r="C78" s="32" t="s">
        <v>503</v>
      </c>
      <c r="D78" s="31"/>
    </row>
    <row r="79" spans="1:4" ht="19.5" customHeight="1">
      <c r="A79" s="36"/>
      <c r="B79" s="31"/>
      <c r="C79" s="26" t="s">
        <v>424</v>
      </c>
      <c r="D79" s="31"/>
    </row>
    <row r="80" spans="1:4" ht="19.5" customHeight="1">
      <c r="A80" s="36"/>
      <c r="B80" s="31"/>
      <c r="C80" s="26" t="s">
        <v>470</v>
      </c>
      <c r="D80" s="31"/>
    </row>
    <row r="81" spans="1:4" ht="19.5" customHeight="1">
      <c r="A81" s="36"/>
      <c r="B81" s="31"/>
      <c r="C81" s="26" t="s">
        <v>504</v>
      </c>
      <c r="D81" s="31"/>
    </row>
    <row r="82" spans="1:4" ht="19.5" customHeight="1">
      <c r="A82" s="36"/>
      <c r="B82" s="31"/>
      <c r="C82" s="26" t="s">
        <v>505</v>
      </c>
      <c r="D82" s="31"/>
    </row>
    <row r="83" spans="1:4" ht="19.5" customHeight="1">
      <c r="A83" s="36"/>
      <c r="B83" s="31"/>
      <c r="C83" s="26" t="s">
        <v>506</v>
      </c>
      <c r="D83" s="31"/>
    </row>
    <row r="84" spans="1:4" ht="19.5" customHeight="1">
      <c r="A84" s="36"/>
      <c r="B84" s="31"/>
      <c r="C84" s="26" t="s">
        <v>425</v>
      </c>
      <c r="D84" s="31"/>
    </row>
    <row r="85" spans="1:4" ht="19.5" customHeight="1">
      <c r="A85" s="36"/>
      <c r="B85" s="31"/>
      <c r="C85" s="26" t="s">
        <v>470</v>
      </c>
      <c r="D85" s="31"/>
    </row>
    <row r="86" spans="1:4" ht="19.5" customHeight="1">
      <c r="A86" s="36"/>
      <c r="B86" s="31"/>
      <c r="C86" s="26" t="s">
        <v>504</v>
      </c>
      <c r="D86" s="31"/>
    </row>
    <row r="87" spans="1:4" ht="19.5" customHeight="1">
      <c r="A87" s="36"/>
      <c r="B87" s="31"/>
      <c r="C87" s="26" t="s">
        <v>507</v>
      </c>
      <c r="D87" s="31"/>
    </row>
    <row r="88" spans="1:4" ht="19.5" customHeight="1">
      <c r="A88" s="36"/>
      <c r="B88" s="31"/>
      <c r="C88" s="26" t="s">
        <v>508</v>
      </c>
      <c r="D88" s="31"/>
    </row>
    <row r="89" spans="1:4" ht="19.5" customHeight="1">
      <c r="A89" s="36"/>
      <c r="B89" s="31"/>
      <c r="C89" s="26" t="s">
        <v>426</v>
      </c>
      <c r="D89" s="31"/>
    </row>
    <row r="90" spans="1:4" ht="19.5" customHeight="1">
      <c r="A90" s="36"/>
      <c r="B90" s="31"/>
      <c r="C90" s="26" t="s">
        <v>509</v>
      </c>
      <c r="D90" s="31"/>
    </row>
    <row r="91" spans="1:4" ht="19.5" customHeight="1">
      <c r="A91" s="36"/>
      <c r="B91" s="31"/>
      <c r="C91" s="26" t="s">
        <v>510</v>
      </c>
      <c r="D91" s="31"/>
    </row>
    <row r="92" spans="1:4" ht="19.5" customHeight="1">
      <c r="A92" s="36"/>
      <c r="B92" s="31"/>
      <c r="C92" s="26" t="s">
        <v>427</v>
      </c>
      <c r="D92" s="31"/>
    </row>
    <row r="93" spans="1:4" ht="19.5" customHeight="1">
      <c r="A93" s="36"/>
      <c r="B93" s="31"/>
      <c r="C93" s="26" t="s">
        <v>509</v>
      </c>
      <c r="D93" s="31"/>
    </row>
    <row r="94" spans="1:4" ht="19.5" customHeight="1">
      <c r="A94" s="36"/>
      <c r="B94" s="31"/>
      <c r="C94" s="26" t="s">
        <v>511</v>
      </c>
      <c r="D94" s="31"/>
    </row>
    <row r="95" spans="1:4" ht="19.5" customHeight="1">
      <c r="A95" s="36"/>
      <c r="B95" s="31"/>
      <c r="C95" s="26" t="s">
        <v>512</v>
      </c>
      <c r="D95" s="31"/>
    </row>
    <row r="96" spans="1:4" ht="19.5" customHeight="1">
      <c r="A96" s="36"/>
      <c r="B96" s="31"/>
      <c r="C96" s="26" t="s">
        <v>513</v>
      </c>
      <c r="D96" s="31"/>
    </row>
    <row r="97" spans="1:4" ht="19.5" customHeight="1">
      <c r="A97" s="36"/>
      <c r="B97" s="31"/>
      <c r="C97" s="26" t="s">
        <v>1703</v>
      </c>
      <c r="D97" s="31"/>
    </row>
    <row r="98" spans="1:4" ht="19.5" customHeight="1">
      <c r="A98" s="36"/>
      <c r="B98" s="31"/>
      <c r="C98" s="26" t="s">
        <v>1704</v>
      </c>
      <c r="D98" s="31"/>
    </row>
    <row r="99" spans="1:4" ht="19.5" customHeight="1">
      <c r="A99" s="36"/>
      <c r="B99" s="31"/>
      <c r="C99" s="26" t="s">
        <v>1705</v>
      </c>
      <c r="D99" s="31"/>
    </row>
    <row r="100" spans="1:4" ht="19.5" customHeight="1">
      <c r="A100" s="36"/>
      <c r="B100" s="31"/>
      <c r="C100" s="26" t="s">
        <v>1706</v>
      </c>
      <c r="D100" s="31"/>
    </row>
    <row r="101" spans="1:4" ht="19.5" customHeight="1">
      <c r="A101" s="36"/>
      <c r="B101" s="31"/>
      <c r="C101" s="25" t="s">
        <v>1732</v>
      </c>
      <c r="D101" s="31"/>
    </row>
    <row r="102" spans="1:4" ht="19.5" customHeight="1">
      <c r="A102" s="36"/>
      <c r="B102" s="31"/>
      <c r="C102" s="103" t="s">
        <v>228</v>
      </c>
      <c r="D102" s="31"/>
    </row>
    <row r="103" spans="1:4" ht="19.5" customHeight="1">
      <c r="A103" s="36"/>
      <c r="B103" s="31"/>
      <c r="C103" s="103" t="s">
        <v>229</v>
      </c>
      <c r="D103" s="31"/>
    </row>
    <row r="104" spans="1:4" ht="19.5" customHeight="1">
      <c r="A104" s="36"/>
      <c r="B104" s="31"/>
      <c r="C104" s="26" t="s">
        <v>428</v>
      </c>
      <c r="D104" s="31"/>
    </row>
    <row r="105" spans="1:4" ht="19.5" customHeight="1">
      <c r="A105" s="36"/>
      <c r="B105" s="31"/>
      <c r="C105" s="26" t="s">
        <v>514</v>
      </c>
      <c r="D105" s="31"/>
    </row>
    <row r="106" spans="1:4" ht="19.5" customHeight="1">
      <c r="A106" s="36"/>
      <c r="B106" s="31"/>
      <c r="C106" s="26" t="s">
        <v>515</v>
      </c>
      <c r="D106" s="31"/>
    </row>
    <row r="107" spans="1:4" ht="19.5" customHeight="1">
      <c r="A107" s="36"/>
      <c r="B107" s="31"/>
      <c r="C107" s="26" t="s">
        <v>516</v>
      </c>
      <c r="D107" s="31"/>
    </row>
    <row r="108" spans="1:4" ht="19.5" customHeight="1">
      <c r="A108" s="36"/>
      <c r="B108" s="31"/>
      <c r="C108" s="26" t="s">
        <v>517</v>
      </c>
      <c r="D108" s="31"/>
    </row>
    <row r="109" spans="1:4" ht="19.5" customHeight="1">
      <c r="A109" s="36"/>
      <c r="B109" s="31"/>
      <c r="C109" s="26" t="s">
        <v>429</v>
      </c>
      <c r="D109" s="31"/>
    </row>
    <row r="110" spans="1:4" ht="19.5" customHeight="1">
      <c r="A110" s="36"/>
      <c r="B110" s="31"/>
      <c r="C110" s="26" t="s">
        <v>516</v>
      </c>
      <c r="D110" s="31"/>
    </row>
    <row r="111" spans="1:4" ht="19.5" customHeight="1">
      <c r="A111" s="36"/>
      <c r="B111" s="31"/>
      <c r="C111" s="26" t="s">
        <v>518</v>
      </c>
      <c r="D111" s="31"/>
    </row>
    <row r="112" spans="1:4" ht="19.5" customHeight="1">
      <c r="A112" s="36"/>
      <c r="B112" s="31"/>
      <c r="C112" s="26" t="s">
        <v>519</v>
      </c>
      <c r="D112" s="31"/>
    </row>
    <row r="113" spans="1:4" ht="19.5" customHeight="1">
      <c r="A113" s="36"/>
      <c r="B113" s="31"/>
      <c r="C113" s="26" t="s">
        <v>520</v>
      </c>
      <c r="D113" s="31"/>
    </row>
    <row r="114" spans="1:4" ht="19.5" customHeight="1">
      <c r="A114" s="36"/>
      <c r="B114" s="31"/>
      <c r="C114" s="26" t="s">
        <v>430</v>
      </c>
      <c r="D114" s="31"/>
    </row>
    <row r="115" spans="1:4" ht="19.5" customHeight="1">
      <c r="A115" s="36"/>
      <c r="B115" s="31"/>
      <c r="C115" s="26" t="s">
        <v>521</v>
      </c>
      <c r="D115" s="31"/>
    </row>
    <row r="116" spans="1:4" ht="19.5" customHeight="1">
      <c r="A116" s="36"/>
      <c r="B116" s="31"/>
      <c r="C116" s="26" t="s">
        <v>522</v>
      </c>
      <c r="D116" s="31"/>
    </row>
    <row r="117" spans="1:4" ht="19.5" customHeight="1">
      <c r="A117" s="36"/>
      <c r="B117" s="31"/>
      <c r="C117" s="26" t="s">
        <v>523</v>
      </c>
      <c r="D117" s="31"/>
    </row>
    <row r="118" spans="1:4" ht="19.5" customHeight="1">
      <c r="A118" s="36"/>
      <c r="B118" s="31"/>
      <c r="C118" s="26" t="s">
        <v>524</v>
      </c>
      <c r="D118" s="31"/>
    </row>
    <row r="119" spans="1:4" ht="19.5" customHeight="1">
      <c r="A119" s="36"/>
      <c r="B119" s="31"/>
      <c r="C119" s="26" t="s">
        <v>431</v>
      </c>
      <c r="D119" s="31"/>
    </row>
    <row r="120" spans="1:4" ht="19.5" customHeight="1">
      <c r="A120" s="36"/>
      <c r="B120" s="31"/>
      <c r="C120" s="26" t="s">
        <v>525</v>
      </c>
      <c r="D120" s="31"/>
    </row>
    <row r="121" spans="1:4" ht="19.5" customHeight="1">
      <c r="A121" s="36"/>
      <c r="B121" s="31"/>
      <c r="C121" s="26" t="s">
        <v>526</v>
      </c>
      <c r="D121" s="31"/>
    </row>
    <row r="122" spans="1:4" ht="19.5" customHeight="1">
      <c r="A122" s="36"/>
      <c r="B122" s="31"/>
      <c r="C122" s="26" t="s">
        <v>527</v>
      </c>
      <c r="D122" s="31"/>
    </row>
    <row r="123" spans="1:4" ht="19.5" customHeight="1">
      <c r="A123" s="36"/>
      <c r="B123" s="31"/>
      <c r="C123" s="26" t="s">
        <v>528</v>
      </c>
      <c r="D123" s="31"/>
    </row>
    <row r="124" spans="1:4" ht="19.5" customHeight="1">
      <c r="A124" s="36"/>
      <c r="B124" s="31"/>
      <c r="C124" s="26" t="s">
        <v>529</v>
      </c>
      <c r="D124" s="31"/>
    </row>
    <row r="125" spans="1:4" ht="19.5" customHeight="1">
      <c r="A125" s="36"/>
      <c r="B125" s="31"/>
      <c r="C125" s="26" t="s">
        <v>530</v>
      </c>
      <c r="D125" s="31"/>
    </row>
    <row r="126" spans="1:4" ht="19.5" customHeight="1">
      <c r="A126" s="36"/>
      <c r="B126" s="31"/>
      <c r="C126" s="26" t="s">
        <v>531</v>
      </c>
      <c r="D126" s="31"/>
    </row>
    <row r="127" spans="1:4" ht="19.5" customHeight="1">
      <c r="A127" s="36"/>
      <c r="B127" s="31"/>
      <c r="C127" s="26" t="s">
        <v>532</v>
      </c>
      <c r="D127" s="31"/>
    </row>
    <row r="128" spans="1:4" ht="19.5" customHeight="1">
      <c r="A128" s="36"/>
      <c r="B128" s="31"/>
      <c r="C128" s="26" t="s">
        <v>432</v>
      </c>
      <c r="D128" s="31"/>
    </row>
    <row r="129" spans="1:4" ht="19.5" customHeight="1">
      <c r="A129" s="36"/>
      <c r="B129" s="31"/>
      <c r="C129" s="26" t="s">
        <v>533</v>
      </c>
      <c r="D129" s="31"/>
    </row>
    <row r="130" spans="1:4" ht="19.5" customHeight="1">
      <c r="A130" s="36"/>
      <c r="B130" s="31"/>
      <c r="C130" s="26" t="s">
        <v>534</v>
      </c>
      <c r="D130" s="31"/>
    </row>
    <row r="131" spans="1:4" ht="19.5" customHeight="1">
      <c r="A131" s="36"/>
      <c r="B131" s="31"/>
      <c r="C131" s="26" t="s">
        <v>535</v>
      </c>
      <c r="D131" s="31"/>
    </row>
    <row r="132" spans="1:4" ht="19.5" customHeight="1">
      <c r="A132" s="36"/>
      <c r="B132" s="31"/>
      <c r="C132" s="26" t="s">
        <v>536</v>
      </c>
      <c r="D132" s="31"/>
    </row>
    <row r="133" spans="1:4" ht="19.5" customHeight="1">
      <c r="A133" s="36"/>
      <c r="B133" s="31"/>
      <c r="C133" s="26" t="s">
        <v>537</v>
      </c>
      <c r="D133" s="31"/>
    </row>
    <row r="134" spans="1:4" ht="19.5" customHeight="1">
      <c r="A134" s="36"/>
      <c r="B134" s="31"/>
      <c r="C134" s="26" t="s">
        <v>538</v>
      </c>
      <c r="D134" s="31"/>
    </row>
    <row r="135" spans="1:4" ht="19.5" customHeight="1">
      <c r="A135" s="36"/>
      <c r="B135" s="31"/>
      <c r="C135" s="26" t="s">
        <v>433</v>
      </c>
      <c r="D135" s="31"/>
    </row>
    <row r="136" spans="1:4" ht="19.5" customHeight="1">
      <c r="A136" s="36"/>
      <c r="B136" s="31"/>
      <c r="C136" s="26" t="s">
        <v>539</v>
      </c>
      <c r="D136" s="31"/>
    </row>
    <row r="137" spans="1:4" ht="19.5" customHeight="1">
      <c r="A137" s="36"/>
      <c r="B137" s="31"/>
      <c r="C137" s="26" t="s">
        <v>540</v>
      </c>
      <c r="D137" s="31"/>
    </row>
    <row r="138" spans="1:4" ht="19.5" customHeight="1">
      <c r="A138" s="36"/>
      <c r="B138" s="31"/>
      <c r="C138" s="26" t="s">
        <v>541</v>
      </c>
      <c r="D138" s="31"/>
    </row>
    <row r="139" spans="1:4" ht="19.5" customHeight="1">
      <c r="A139" s="36"/>
      <c r="B139" s="31"/>
      <c r="C139" s="26" t="s">
        <v>542</v>
      </c>
      <c r="D139" s="31"/>
    </row>
    <row r="140" spans="1:4" ht="19.5" customHeight="1">
      <c r="A140" s="36"/>
      <c r="B140" s="31"/>
      <c r="C140" s="26" t="s">
        <v>543</v>
      </c>
      <c r="D140" s="31"/>
    </row>
    <row r="141" spans="1:4" ht="19.5" customHeight="1">
      <c r="A141" s="36"/>
      <c r="B141" s="31"/>
      <c r="C141" s="26" t="s">
        <v>544</v>
      </c>
      <c r="D141" s="31"/>
    </row>
    <row r="142" spans="1:4" ht="19.5" customHeight="1">
      <c r="A142" s="36"/>
      <c r="B142" s="31"/>
      <c r="C142" s="26" t="s">
        <v>545</v>
      </c>
      <c r="D142" s="31"/>
    </row>
    <row r="143" spans="1:4" ht="19.5" customHeight="1">
      <c r="A143" s="36"/>
      <c r="B143" s="31"/>
      <c r="C143" s="26" t="s">
        <v>546</v>
      </c>
      <c r="D143" s="31"/>
    </row>
    <row r="144" spans="1:4" ht="19.5" customHeight="1">
      <c r="A144" s="36"/>
      <c r="B144" s="31"/>
      <c r="C144" s="26" t="s">
        <v>547</v>
      </c>
      <c r="D144" s="31"/>
    </row>
    <row r="145" spans="1:4" ht="19.5" customHeight="1">
      <c r="A145" s="36"/>
      <c r="B145" s="31"/>
      <c r="C145" s="25" t="s">
        <v>1733</v>
      </c>
      <c r="D145" s="31"/>
    </row>
    <row r="146" spans="1:4" ht="19.5" customHeight="1">
      <c r="A146" s="36"/>
      <c r="B146" s="31"/>
      <c r="C146" s="26" t="s">
        <v>1636</v>
      </c>
      <c r="D146" s="31"/>
    </row>
    <row r="147" spans="1:4" ht="19.5" customHeight="1">
      <c r="A147" s="36"/>
      <c r="B147" s="31"/>
      <c r="C147" s="26" t="s">
        <v>548</v>
      </c>
      <c r="D147" s="31"/>
    </row>
    <row r="148" spans="1:4" ht="19.5" customHeight="1">
      <c r="A148" s="36"/>
      <c r="B148" s="31"/>
      <c r="C148" s="26" t="s">
        <v>434</v>
      </c>
      <c r="D148" s="31"/>
    </row>
    <row r="149" spans="1:4" ht="19.5" customHeight="1">
      <c r="A149" s="36"/>
      <c r="B149" s="31"/>
      <c r="C149" s="26" t="s">
        <v>549</v>
      </c>
      <c r="D149" s="31"/>
    </row>
    <row r="150" spans="1:4" ht="19.5" customHeight="1">
      <c r="A150" s="36"/>
      <c r="B150" s="31"/>
      <c r="C150" s="26" t="s">
        <v>550</v>
      </c>
      <c r="D150" s="31"/>
    </row>
    <row r="151" spans="1:4" ht="19.5" customHeight="1">
      <c r="A151" s="36"/>
      <c r="B151" s="31"/>
      <c r="C151" s="26" t="s">
        <v>551</v>
      </c>
      <c r="D151" s="31"/>
    </row>
    <row r="152" spans="1:4" ht="19.5" customHeight="1">
      <c r="A152" s="36"/>
      <c r="B152" s="31"/>
      <c r="C152" s="26" t="s">
        <v>552</v>
      </c>
      <c r="D152" s="31"/>
    </row>
    <row r="153" spans="1:4" ht="19.5" customHeight="1">
      <c r="A153" s="36"/>
      <c r="B153" s="31"/>
      <c r="C153" s="26" t="s">
        <v>553</v>
      </c>
      <c r="D153" s="31"/>
    </row>
    <row r="154" spans="1:4" ht="19.5" customHeight="1">
      <c r="A154" s="36"/>
      <c r="B154" s="31"/>
      <c r="C154" s="26" t="s">
        <v>554</v>
      </c>
      <c r="D154" s="31"/>
    </row>
    <row r="155" spans="1:4" ht="19.5" customHeight="1">
      <c r="A155" s="36"/>
      <c r="B155" s="31"/>
      <c r="C155" s="26" t="s">
        <v>435</v>
      </c>
      <c r="D155" s="31"/>
    </row>
    <row r="156" spans="1:4" ht="19.5" customHeight="1">
      <c r="A156" s="36"/>
      <c r="B156" s="31"/>
      <c r="C156" s="26" t="s">
        <v>555</v>
      </c>
      <c r="D156" s="31"/>
    </row>
    <row r="157" spans="1:4" ht="19.5" customHeight="1">
      <c r="A157" s="36"/>
      <c r="B157" s="31"/>
      <c r="C157" s="26" t="s">
        <v>556</v>
      </c>
      <c r="D157" s="31"/>
    </row>
    <row r="158" spans="1:4" ht="19.5" customHeight="1">
      <c r="A158" s="36"/>
      <c r="B158" s="31"/>
      <c r="C158" s="26" t="s">
        <v>557</v>
      </c>
      <c r="D158" s="31"/>
    </row>
    <row r="159" spans="1:4" ht="19.5" customHeight="1">
      <c r="A159" s="36"/>
      <c r="B159" s="31"/>
      <c r="C159" s="26" t="s">
        <v>558</v>
      </c>
      <c r="D159" s="31"/>
    </row>
    <row r="160" spans="1:4" ht="19.5" customHeight="1">
      <c r="A160" s="36"/>
      <c r="B160" s="31"/>
      <c r="C160" s="26" t="s">
        <v>559</v>
      </c>
      <c r="D160" s="31"/>
    </row>
    <row r="161" spans="1:4" ht="19.5" customHeight="1">
      <c r="A161" s="36"/>
      <c r="B161" s="31"/>
      <c r="C161" s="26" t="s">
        <v>436</v>
      </c>
      <c r="D161" s="31"/>
    </row>
    <row r="162" spans="1:4" ht="19.5" customHeight="1">
      <c r="A162" s="36"/>
      <c r="B162" s="31"/>
      <c r="C162" s="26" t="s">
        <v>560</v>
      </c>
      <c r="D162" s="31"/>
    </row>
    <row r="163" spans="1:4" ht="19.5" customHeight="1">
      <c r="A163" s="36"/>
      <c r="B163" s="31"/>
      <c r="C163" s="26" t="s">
        <v>561</v>
      </c>
      <c r="D163" s="31"/>
    </row>
    <row r="164" spans="1:4" ht="19.5" customHeight="1">
      <c r="A164" s="36"/>
      <c r="B164" s="31"/>
      <c r="C164" s="42" t="s">
        <v>1578</v>
      </c>
      <c r="D164" s="31"/>
    </row>
    <row r="165" spans="1:4" ht="19.5" customHeight="1">
      <c r="A165" s="36"/>
      <c r="B165" s="31"/>
      <c r="C165" s="25" t="s">
        <v>1734</v>
      </c>
      <c r="D165" s="31"/>
    </row>
    <row r="166" spans="1:4" ht="19.5" customHeight="1">
      <c r="A166" s="36"/>
      <c r="B166" s="31"/>
      <c r="C166" s="26" t="s">
        <v>438</v>
      </c>
      <c r="D166" s="31"/>
    </row>
    <row r="167" spans="1:4" ht="19.5" customHeight="1">
      <c r="A167" s="36"/>
      <c r="B167" s="31"/>
      <c r="C167" s="26" t="s">
        <v>562</v>
      </c>
      <c r="D167" s="31"/>
    </row>
    <row r="168" spans="1:4" ht="19.5" customHeight="1">
      <c r="A168" s="36"/>
      <c r="B168" s="31"/>
      <c r="C168" s="26" t="s">
        <v>563</v>
      </c>
      <c r="D168" s="31"/>
    </row>
    <row r="169" spans="1:4" ht="19.5" customHeight="1">
      <c r="A169" s="36"/>
      <c r="B169" s="31"/>
      <c r="C169" s="26" t="s">
        <v>564</v>
      </c>
      <c r="D169" s="31"/>
    </row>
    <row r="170" spans="1:4" ht="19.5" customHeight="1">
      <c r="A170" s="36"/>
      <c r="B170" s="31"/>
      <c r="C170" s="26" t="s">
        <v>565</v>
      </c>
      <c r="D170" s="31"/>
    </row>
    <row r="171" spans="1:4" ht="19.5" customHeight="1">
      <c r="A171" s="36"/>
      <c r="B171" s="31"/>
      <c r="C171" s="26" t="s">
        <v>566</v>
      </c>
      <c r="D171" s="31"/>
    </row>
    <row r="172" spans="1:4" ht="19.5" customHeight="1">
      <c r="A172" s="36"/>
      <c r="B172" s="31"/>
      <c r="C172" s="25" t="s">
        <v>1735</v>
      </c>
      <c r="D172" s="31"/>
    </row>
    <row r="173" spans="1:4" ht="19.5" customHeight="1">
      <c r="A173" s="36"/>
      <c r="B173" s="31"/>
      <c r="C173" s="26" t="s">
        <v>1581</v>
      </c>
      <c r="D173" s="31"/>
    </row>
    <row r="174" spans="1:4" ht="19.5" customHeight="1">
      <c r="A174" s="36"/>
      <c r="B174" s="31"/>
      <c r="C174" s="26" t="s">
        <v>1707</v>
      </c>
      <c r="D174" s="31"/>
    </row>
    <row r="175" spans="1:4" ht="19.5" customHeight="1">
      <c r="A175" s="36"/>
      <c r="B175" s="31"/>
      <c r="C175" s="47" t="s">
        <v>1708</v>
      </c>
      <c r="D175" s="31"/>
    </row>
    <row r="176" spans="1:4" ht="19.5" customHeight="1">
      <c r="A176" s="36"/>
      <c r="B176" s="31"/>
      <c r="C176" s="26" t="s">
        <v>1709</v>
      </c>
      <c r="D176" s="31"/>
    </row>
    <row r="177" spans="1:4" ht="19.5" customHeight="1">
      <c r="A177" s="36"/>
      <c r="B177" s="31"/>
      <c r="C177" s="26" t="s">
        <v>1710</v>
      </c>
      <c r="D177" s="31"/>
    </row>
    <row r="178" spans="1:4" ht="19.5" customHeight="1">
      <c r="A178" s="36"/>
      <c r="B178" s="31"/>
      <c r="C178" s="26" t="s">
        <v>1711</v>
      </c>
      <c r="D178" s="31"/>
    </row>
    <row r="179" spans="1:4" ht="19.5" customHeight="1">
      <c r="A179" s="36"/>
      <c r="B179" s="31"/>
      <c r="C179" s="26" t="s">
        <v>1712</v>
      </c>
      <c r="D179" s="31"/>
    </row>
    <row r="180" spans="1:4" ht="19.5" customHeight="1">
      <c r="A180" s="36"/>
      <c r="B180" s="31"/>
      <c r="C180" s="26" t="s">
        <v>1713</v>
      </c>
      <c r="D180" s="31"/>
    </row>
    <row r="181" spans="1:4" ht="19.5" customHeight="1">
      <c r="A181" s="36"/>
      <c r="B181" s="31"/>
      <c r="C181" s="26" t="s">
        <v>1714</v>
      </c>
      <c r="D181" s="31"/>
    </row>
    <row r="182" spans="1:4" ht="19.5" customHeight="1">
      <c r="A182" s="36"/>
      <c r="B182" s="31"/>
      <c r="C182" s="26" t="s">
        <v>1715</v>
      </c>
      <c r="D182" s="31"/>
    </row>
    <row r="183" spans="1:4" ht="19.5" customHeight="1">
      <c r="A183" s="36"/>
      <c r="B183" s="31"/>
      <c r="C183" s="26" t="s">
        <v>1582</v>
      </c>
      <c r="D183" s="31"/>
    </row>
    <row r="184" spans="1:4" ht="19.5" customHeight="1">
      <c r="A184" s="36"/>
      <c r="B184" s="31"/>
      <c r="C184" s="47" t="s">
        <v>1583</v>
      </c>
      <c r="D184" s="31"/>
    </row>
    <row r="185" spans="1:4" ht="19.5" customHeight="1">
      <c r="A185" s="36"/>
      <c r="B185" s="31"/>
      <c r="C185" s="26" t="s">
        <v>1584</v>
      </c>
      <c r="D185" s="31"/>
    </row>
    <row r="186" spans="1:4" ht="19.5" customHeight="1">
      <c r="A186" s="36"/>
      <c r="B186" s="31"/>
      <c r="C186" s="26" t="s">
        <v>1585</v>
      </c>
      <c r="D186" s="31"/>
    </row>
    <row r="187" spans="1:4" ht="19.5" customHeight="1">
      <c r="A187" s="36"/>
      <c r="B187" s="31"/>
      <c r="C187" s="26" t="s">
        <v>1586</v>
      </c>
      <c r="D187" s="31"/>
    </row>
    <row r="188" spans="1:4" ht="19.5" customHeight="1">
      <c r="A188" s="36"/>
      <c r="B188" s="31"/>
      <c r="C188" s="26" t="s">
        <v>1587</v>
      </c>
      <c r="D188" s="31"/>
    </row>
    <row r="189" spans="1:4" ht="19.5" customHeight="1">
      <c r="A189" s="36"/>
      <c r="B189" s="31"/>
      <c r="C189" s="26" t="s">
        <v>1588</v>
      </c>
      <c r="D189" s="31"/>
    </row>
    <row r="190" spans="1:4" ht="19.5" customHeight="1">
      <c r="A190" s="36"/>
      <c r="B190" s="31"/>
      <c r="C190" s="26" t="s">
        <v>1589</v>
      </c>
      <c r="D190" s="31"/>
    </row>
    <row r="191" spans="1:4" ht="19.5" customHeight="1">
      <c r="A191" s="36"/>
      <c r="B191" s="31"/>
      <c r="C191" s="26" t="s">
        <v>1590</v>
      </c>
      <c r="D191" s="31"/>
    </row>
    <row r="192" spans="1:4" ht="19.5" customHeight="1">
      <c r="A192" s="36"/>
      <c r="B192" s="31"/>
      <c r="C192" s="26" t="s">
        <v>1716</v>
      </c>
      <c r="D192" s="31"/>
    </row>
    <row r="193" spans="1:4" ht="19.5" customHeight="1">
      <c r="A193" s="36"/>
      <c r="B193" s="31"/>
      <c r="C193" s="26" t="s">
        <v>1591</v>
      </c>
      <c r="D193" s="31"/>
    </row>
    <row r="194" spans="1:4" ht="19.5" customHeight="1">
      <c r="A194" s="40" t="s">
        <v>573</v>
      </c>
      <c r="B194" s="43">
        <v>450</v>
      </c>
      <c r="C194" s="40" t="s">
        <v>574</v>
      </c>
      <c r="D194" s="31">
        <v>450</v>
      </c>
    </row>
    <row r="195" spans="1:4" ht="19.5" customHeight="1">
      <c r="A195" s="39" t="s">
        <v>454</v>
      </c>
      <c r="B195" s="60"/>
      <c r="C195" s="39" t="s">
        <v>567</v>
      </c>
      <c r="D195" s="31"/>
    </row>
    <row r="196" spans="1:4" ht="19.5" customHeight="1">
      <c r="A196" s="31" t="s">
        <v>455</v>
      </c>
      <c r="B196" s="60"/>
      <c r="C196" s="31" t="s">
        <v>568</v>
      </c>
      <c r="D196" s="31"/>
    </row>
    <row r="197" spans="1:4" ht="19.5" customHeight="1">
      <c r="A197" s="31" t="s">
        <v>456</v>
      </c>
      <c r="B197" s="60"/>
      <c r="C197" s="31" t="s">
        <v>569</v>
      </c>
      <c r="D197" s="31"/>
    </row>
    <row r="198" spans="1:4" ht="19.5" customHeight="1">
      <c r="A198" s="31" t="s">
        <v>457</v>
      </c>
      <c r="B198" s="60"/>
      <c r="C198" s="31" t="s">
        <v>570</v>
      </c>
      <c r="D198" s="31"/>
    </row>
    <row r="199" spans="1:4" ht="19.5" customHeight="1">
      <c r="A199" s="31" t="s">
        <v>458</v>
      </c>
      <c r="B199" s="60"/>
      <c r="C199" s="31" t="s">
        <v>571</v>
      </c>
      <c r="D199" s="31"/>
    </row>
    <row r="200" spans="1:4" ht="19.5" customHeight="1">
      <c r="A200" s="31" t="s">
        <v>459</v>
      </c>
      <c r="B200" s="60"/>
      <c r="C200" s="31" t="s">
        <v>572</v>
      </c>
      <c r="D200" s="31"/>
    </row>
    <row r="201" spans="1:4" ht="19.5" customHeight="1">
      <c r="A201" s="40" t="s">
        <v>575</v>
      </c>
      <c r="B201" s="60">
        <v>450</v>
      </c>
      <c r="C201" s="40" t="s">
        <v>576</v>
      </c>
      <c r="D201" s="31">
        <v>450</v>
      </c>
    </row>
    <row r="202" ht="19.5" customHeight="1"/>
    <row r="203" ht="19.5" customHeight="1"/>
    <row r="204" ht="19.5" customHeight="1"/>
    <row r="205" ht="19.5" customHeight="1"/>
    <row r="206" ht="19.5" customHeight="1"/>
    <row r="207" ht="19.5" customHeight="1"/>
    <row r="208" ht="19.5" customHeight="1"/>
    <row r="209" ht="19.5" customHeight="1"/>
    <row r="210" ht="19.5" customHeight="1"/>
    <row r="211" ht="19.5" customHeight="1"/>
    <row r="212" ht="19.5" customHeight="1"/>
    <row r="213" ht="19.5" customHeight="1"/>
    <row r="214" ht="19.5" customHeight="1"/>
    <row r="215" ht="19.5" customHeight="1"/>
    <row r="216" ht="19.5" customHeight="1"/>
    <row r="217" ht="19.5" customHeight="1"/>
    <row r="218" ht="19.5" customHeight="1"/>
    <row r="219" ht="19.5" customHeight="1"/>
    <row r="220" ht="19.5" customHeight="1"/>
    <row r="221" ht="19.5" customHeight="1"/>
    <row r="222" ht="19.5" customHeight="1"/>
    <row r="223" ht="19.5" customHeight="1"/>
    <row r="224" ht="19.5" customHeight="1"/>
    <row r="225" ht="19.5" customHeight="1"/>
    <row r="226" ht="19.5" customHeight="1"/>
    <row r="227" ht="19.5" customHeight="1"/>
    <row r="228" ht="19.5" customHeight="1"/>
    <row r="229" ht="19.5" customHeight="1"/>
    <row r="230" ht="19.5" customHeight="1"/>
    <row r="231" ht="19.5" customHeight="1"/>
    <row r="232" ht="19.5" customHeight="1"/>
    <row r="233" ht="19.5" customHeight="1"/>
    <row r="234" ht="19.5" customHeight="1"/>
    <row r="235" ht="19.5" customHeight="1"/>
    <row r="236" ht="19.5" customHeight="1"/>
    <row r="237" ht="19.5" customHeight="1"/>
    <row r="238" ht="19.5" customHeight="1"/>
    <row r="239" ht="19.5" customHeight="1"/>
    <row r="240" ht="19.5" customHeight="1"/>
    <row r="241" ht="19.5" customHeight="1"/>
    <row r="242" ht="19.5" customHeight="1"/>
    <row r="243" ht="19.5" customHeight="1"/>
    <row r="244" ht="19.5" customHeight="1"/>
    <row r="245" ht="19.5" customHeight="1"/>
    <row r="246" ht="19.5" customHeight="1"/>
    <row r="247" ht="19.5" customHeight="1"/>
    <row r="248" ht="19.5" customHeight="1"/>
    <row r="249" ht="19.5" customHeight="1"/>
    <row r="250" ht="19.5" customHeight="1"/>
    <row r="251" ht="19.5" customHeight="1"/>
    <row r="252" ht="19.5" customHeight="1"/>
    <row r="253" ht="19.5" customHeight="1"/>
    <row r="254" ht="19.5" customHeight="1"/>
    <row r="255" ht="19.5" customHeight="1"/>
    <row r="256" ht="19.5" customHeight="1"/>
    <row r="257" ht="19.5" customHeight="1"/>
    <row r="258" ht="19.5" customHeight="1"/>
    <row r="259" ht="19.5" customHeight="1"/>
    <row r="260" ht="19.5" customHeight="1"/>
  </sheetData>
  <mergeCells count="3">
    <mergeCell ref="A4:B4"/>
    <mergeCell ref="C4:D4"/>
    <mergeCell ref="A2:D2"/>
  </mergeCells>
  <printOptions horizontalCentered="1"/>
  <pageMargins left="0.354330708661417" right="0.354330708661417" top="0.866141732283465" bottom="0.866141732283465" header="0.118110236220472" footer="0.31496062992126"/>
  <pageSetup firstPageNumber="1" useFirstPageNumber="1" horizontalDpi="600" verticalDpi="600" orientation="landscape" paperSize="9" scale="86" r:id="rId1"/>
  <headerFooter alignWithMargins="0">
    <oddFooter>&amp;C第 &amp;P 页</oddFooter>
  </headerFooter>
</worksheet>
</file>

<file path=xl/worksheets/sheet12.xml><?xml version="1.0" encoding="utf-8"?>
<worksheet xmlns="http://schemas.openxmlformats.org/spreadsheetml/2006/main" xmlns:r="http://schemas.openxmlformats.org/officeDocument/2006/relationships">
  <dimension ref="A1:G55"/>
  <sheetViews>
    <sheetView showGridLines="0" showZeros="0" zoomScalePageLayoutView="0" workbookViewId="0" topLeftCell="A1">
      <pane xSplit="1" ySplit="5" topLeftCell="B6" activePane="bottomRight" state="frozen"/>
      <selection pane="topLeft" activeCell="B9" sqref="B9"/>
      <selection pane="topRight" activeCell="B9" sqref="B9"/>
      <selection pane="bottomLeft" activeCell="B9" sqref="B9"/>
      <selection pane="bottomRight" activeCell="C50" sqref="C50"/>
    </sheetView>
  </sheetViews>
  <sheetFormatPr defaultColWidth="9.00390625" defaultColWidthPt="54" defaultRowHeight="14.25"/>
  <cols>
    <col min="1" max="1" width="43.75390625" widthPt="262.5" style="13" customWidth="1"/>
    <col min="2" max="3" width="15.625" widthPt="93.75" style="13" customWidth="1"/>
    <col min="4" max="4" width="21.125" widthPt="126.75" style="13" customWidth="1"/>
    <col min="5" max="6" width="15.625" widthPt="93.75" style="13" customWidth="1"/>
    <col min="7" max="7" width="18.125" widthPt="108.75" style="13" customWidth="1"/>
    <col min="8" max="16384" width="9.00390625" widthPt="54" style="13" customWidth="1"/>
  </cols>
  <sheetData>
    <row r="1" ht="14.25">
      <c r="A1" s="130" t="s">
        <v>185</v>
      </c>
    </row>
    <row r="2" spans="1:7" s="17" customFormat="1" ht="20.25">
      <c r="A2" s="138" t="s">
        <v>1717</v>
      </c>
      <c r="B2" s="145"/>
      <c r="C2" s="145"/>
      <c r="D2" s="145"/>
      <c r="E2" s="145"/>
      <c r="F2" s="145"/>
      <c r="G2" s="145"/>
    </row>
    <row r="3" spans="1:7" ht="18" customHeight="1">
      <c r="A3" s="9"/>
      <c r="G3" s="15" t="s">
        <v>368</v>
      </c>
    </row>
    <row r="4" spans="1:7" s="12" customFormat="1" ht="21.75" customHeight="1">
      <c r="A4" s="146" t="s">
        <v>370</v>
      </c>
      <c r="B4" s="172" t="s">
        <v>371</v>
      </c>
      <c r="C4" s="172" t="s">
        <v>396</v>
      </c>
      <c r="D4" s="174" t="s">
        <v>397</v>
      </c>
      <c r="E4" s="180" t="s">
        <v>1637</v>
      </c>
      <c r="F4" s="176" t="s">
        <v>374</v>
      </c>
      <c r="G4" s="172" t="s">
        <v>375</v>
      </c>
    </row>
    <row r="5" spans="1:7" s="12" customFormat="1" ht="27.75" customHeight="1">
      <c r="A5" s="147"/>
      <c r="B5" s="173"/>
      <c r="C5" s="179"/>
      <c r="D5" s="175"/>
      <c r="E5" s="181"/>
      <c r="F5" s="177"/>
      <c r="G5" s="178"/>
    </row>
    <row r="6" spans="1:7" s="17" customFormat="1" ht="18" customHeight="1">
      <c r="A6" s="36" t="s">
        <v>1719</v>
      </c>
      <c r="B6" s="31"/>
      <c r="C6" s="31"/>
      <c r="D6" s="31"/>
      <c r="E6" s="45"/>
      <c r="F6" s="31"/>
      <c r="G6" s="31"/>
    </row>
    <row r="7" spans="1:7" ht="18" customHeight="1">
      <c r="A7" s="36" t="s">
        <v>413</v>
      </c>
      <c r="B7" s="31"/>
      <c r="C7" s="31"/>
      <c r="D7" s="31"/>
      <c r="E7" s="31"/>
      <c r="F7" s="31"/>
      <c r="G7" s="31"/>
    </row>
    <row r="8" spans="1:7" s="17" customFormat="1" ht="18" customHeight="1">
      <c r="A8" s="36" t="s">
        <v>1720</v>
      </c>
      <c r="B8" s="31"/>
      <c r="C8" s="31"/>
      <c r="D8" s="31"/>
      <c r="E8" s="31"/>
      <c r="F8" s="31"/>
      <c r="G8" s="31"/>
    </row>
    <row r="9" spans="1:7" ht="18" customHeight="1">
      <c r="A9" s="36" t="s">
        <v>414</v>
      </c>
      <c r="B9" s="31"/>
      <c r="C9" s="31"/>
      <c r="D9" s="31"/>
      <c r="E9" s="31"/>
      <c r="F9" s="31"/>
      <c r="G9" s="31"/>
    </row>
    <row r="10" spans="1:7" s="17" customFormat="1" ht="18" customHeight="1">
      <c r="A10" s="36" t="s">
        <v>415</v>
      </c>
      <c r="B10" s="31"/>
      <c r="C10" s="31"/>
      <c r="D10" s="31"/>
      <c r="E10" s="31"/>
      <c r="F10" s="31"/>
      <c r="G10" s="31"/>
    </row>
    <row r="11" spans="1:7" ht="18" customHeight="1">
      <c r="A11" s="36" t="s">
        <v>1721</v>
      </c>
      <c r="B11" s="31"/>
      <c r="C11" s="31"/>
      <c r="D11" s="31"/>
      <c r="E11" s="31"/>
      <c r="F11" s="31"/>
      <c r="G11" s="31"/>
    </row>
    <row r="12" spans="1:7" s="17" customFormat="1" ht="18" customHeight="1">
      <c r="A12" s="57" t="s">
        <v>1634</v>
      </c>
      <c r="B12" s="31"/>
      <c r="C12" s="31"/>
      <c r="D12" s="31"/>
      <c r="E12" s="31"/>
      <c r="F12" s="31"/>
      <c r="G12" s="31"/>
    </row>
    <row r="13" spans="1:7" ht="18" customHeight="1">
      <c r="A13" s="57" t="s">
        <v>1625</v>
      </c>
      <c r="B13" s="31"/>
      <c r="C13" s="31"/>
      <c r="D13" s="31"/>
      <c r="E13" s="31"/>
      <c r="F13" s="31"/>
      <c r="G13" s="31"/>
    </row>
    <row r="14" spans="1:7" s="17" customFormat="1" ht="18" customHeight="1">
      <c r="A14" s="36" t="s">
        <v>1722</v>
      </c>
      <c r="B14" s="31"/>
      <c r="C14" s="31"/>
      <c r="D14" s="31"/>
      <c r="E14" s="31"/>
      <c r="F14" s="31"/>
      <c r="G14" s="31"/>
    </row>
    <row r="15" spans="1:7" s="17" customFormat="1" ht="18" customHeight="1">
      <c r="A15" s="36" t="s">
        <v>416</v>
      </c>
      <c r="B15" s="31">
        <v>450</v>
      </c>
      <c r="C15" s="31">
        <v>450</v>
      </c>
      <c r="D15" s="31"/>
      <c r="E15" s="31"/>
      <c r="F15" s="31"/>
      <c r="G15" s="31"/>
    </row>
    <row r="16" spans="1:7" s="17" customFormat="1" ht="18" customHeight="1">
      <c r="A16" s="36" t="s">
        <v>417</v>
      </c>
      <c r="B16" s="31"/>
      <c r="C16" s="31"/>
      <c r="D16" s="31"/>
      <c r="E16" s="31"/>
      <c r="F16" s="31"/>
      <c r="G16" s="31"/>
    </row>
    <row r="17" spans="1:7" s="17" customFormat="1" ht="18" customHeight="1">
      <c r="A17" s="36" t="s">
        <v>418</v>
      </c>
      <c r="B17" s="31"/>
      <c r="C17" s="31"/>
      <c r="D17" s="31"/>
      <c r="E17" s="31"/>
      <c r="F17" s="31"/>
      <c r="G17" s="31"/>
    </row>
    <row r="18" spans="1:7" ht="18" customHeight="1">
      <c r="A18" s="36" t="s">
        <v>419</v>
      </c>
      <c r="B18" s="31"/>
      <c r="C18" s="31"/>
      <c r="D18" s="31"/>
      <c r="E18" s="31"/>
      <c r="F18" s="31"/>
      <c r="G18" s="31"/>
    </row>
    <row r="19" spans="1:7" s="17" customFormat="1" ht="18" customHeight="1">
      <c r="A19" s="36" t="s">
        <v>420</v>
      </c>
      <c r="B19" s="31"/>
      <c r="C19" s="31"/>
      <c r="D19" s="31"/>
      <c r="E19" s="31"/>
      <c r="F19" s="31"/>
      <c r="G19" s="31"/>
    </row>
    <row r="20" spans="1:7" ht="18" customHeight="1">
      <c r="A20" s="36" t="s">
        <v>421</v>
      </c>
      <c r="B20" s="31"/>
      <c r="C20" s="31"/>
      <c r="D20" s="31"/>
      <c r="E20" s="31"/>
      <c r="F20" s="31"/>
      <c r="G20" s="31"/>
    </row>
    <row r="21" spans="1:7" s="17" customFormat="1" ht="18" customHeight="1">
      <c r="A21" s="36" t="s">
        <v>422</v>
      </c>
      <c r="B21" s="31"/>
      <c r="C21" s="31"/>
      <c r="D21" s="31"/>
      <c r="E21" s="31"/>
      <c r="F21" s="31"/>
      <c r="G21" s="31"/>
    </row>
    <row r="22" spans="1:7" ht="18" customHeight="1">
      <c r="A22" s="36" t="s">
        <v>1723</v>
      </c>
      <c r="B22" s="31"/>
      <c r="C22" s="31"/>
      <c r="D22" s="31"/>
      <c r="E22" s="31"/>
      <c r="F22" s="31"/>
      <c r="G22" s="31"/>
    </row>
    <row r="23" spans="1:7" s="17" customFormat="1" ht="18" customHeight="1">
      <c r="A23" s="36" t="s">
        <v>423</v>
      </c>
      <c r="B23" s="31"/>
      <c r="C23" s="31"/>
      <c r="D23" s="31"/>
      <c r="E23" s="31"/>
      <c r="F23" s="31"/>
      <c r="G23" s="31"/>
    </row>
    <row r="24" spans="1:7" ht="18" customHeight="1">
      <c r="A24" s="26" t="s">
        <v>424</v>
      </c>
      <c r="B24" s="31"/>
      <c r="C24" s="31"/>
      <c r="D24" s="31"/>
      <c r="E24" s="31"/>
      <c r="F24" s="31"/>
      <c r="G24" s="31"/>
    </row>
    <row r="25" spans="1:7" s="17" customFormat="1" ht="18" customHeight="1">
      <c r="A25" s="26" t="s">
        <v>425</v>
      </c>
      <c r="B25" s="31"/>
      <c r="C25" s="31"/>
      <c r="D25" s="31"/>
      <c r="E25" s="31"/>
      <c r="F25" s="31"/>
      <c r="G25" s="31"/>
    </row>
    <row r="26" spans="1:7" ht="18" customHeight="1">
      <c r="A26" s="26" t="s">
        <v>426</v>
      </c>
      <c r="B26" s="31"/>
      <c r="C26" s="31"/>
      <c r="D26" s="31"/>
      <c r="E26" s="31"/>
      <c r="F26" s="31"/>
      <c r="G26" s="31"/>
    </row>
    <row r="27" spans="1:7" s="17" customFormat="1" ht="18" customHeight="1">
      <c r="A27" s="26" t="s">
        <v>427</v>
      </c>
      <c r="B27" s="31"/>
      <c r="C27" s="31"/>
      <c r="D27" s="31"/>
      <c r="E27" s="31"/>
      <c r="F27" s="31"/>
      <c r="G27" s="31"/>
    </row>
    <row r="28" spans="1:7" ht="18" customHeight="1">
      <c r="A28" s="36" t="s">
        <v>1697</v>
      </c>
      <c r="B28" s="31"/>
      <c r="C28" s="31"/>
      <c r="D28" s="31"/>
      <c r="E28" s="31"/>
      <c r="F28" s="31"/>
      <c r="G28" s="31"/>
    </row>
    <row r="29" spans="1:7" s="17" customFormat="1" ht="18" customHeight="1">
      <c r="A29" s="36" t="s">
        <v>1724</v>
      </c>
      <c r="B29" s="31"/>
      <c r="C29" s="31"/>
      <c r="D29" s="31"/>
      <c r="E29" s="31"/>
      <c r="F29" s="31"/>
      <c r="G29" s="31"/>
    </row>
    <row r="30" spans="1:7" ht="18" customHeight="1">
      <c r="A30" s="26" t="s">
        <v>1698</v>
      </c>
      <c r="B30" s="31"/>
      <c r="C30" s="31"/>
      <c r="D30" s="31"/>
      <c r="E30" s="31"/>
      <c r="F30" s="31"/>
      <c r="G30" s="31"/>
    </row>
    <row r="31" spans="1:7" s="17" customFormat="1" ht="18" customHeight="1">
      <c r="A31" s="26" t="s">
        <v>428</v>
      </c>
      <c r="B31" s="31"/>
      <c r="C31" s="31"/>
      <c r="D31" s="31"/>
      <c r="E31" s="31"/>
      <c r="F31" s="31"/>
      <c r="G31" s="31"/>
    </row>
    <row r="32" spans="1:7" ht="18" customHeight="1">
      <c r="A32" s="26" t="s">
        <v>429</v>
      </c>
      <c r="B32" s="31"/>
      <c r="C32" s="31"/>
      <c r="D32" s="31"/>
      <c r="E32" s="31"/>
      <c r="F32" s="31"/>
      <c r="G32" s="31"/>
    </row>
    <row r="33" spans="1:7" s="17" customFormat="1" ht="18" customHeight="1">
      <c r="A33" s="26" t="s">
        <v>430</v>
      </c>
      <c r="B33" s="31"/>
      <c r="C33" s="31"/>
      <c r="D33" s="31"/>
      <c r="E33" s="31"/>
      <c r="F33" s="31"/>
      <c r="G33" s="31"/>
    </row>
    <row r="34" spans="1:7" ht="18" customHeight="1">
      <c r="A34" s="26" t="s">
        <v>431</v>
      </c>
      <c r="B34" s="31"/>
      <c r="C34" s="31"/>
      <c r="D34" s="31"/>
      <c r="E34" s="31"/>
      <c r="F34" s="31"/>
      <c r="G34" s="31"/>
    </row>
    <row r="35" spans="1:7" s="17" customFormat="1" ht="18" customHeight="1">
      <c r="A35" s="26" t="s">
        <v>432</v>
      </c>
      <c r="B35" s="31"/>
      <c r="C35" s="31"/>
      <c r="D35" s="31"/>
      <c r="E35" s="31"/>
      <c r="F35" s="31"/>
      <c r="G35" s="31"/>
    </row>
    <row r="36" spans="1:7" ht="18" customHeight="1">
      <c r="A36" s="26" t="s">
        <v>433</v>
      </c>
      <c r="B36" s="31"/>
      <c r="C36" s="31"/>
      <c r="D36" s="31"/>
      <c r="E36" s="31"/>
      <c r="F36" s="31"/>
      <c r="G36" s="31"/>
    </row>
    <row r="37" spans="1:7" s="17" customFormat="1" ht="18" customHeight="1">
      <c r="A37" s="36" t="s">
        <v>1725</v>
      </c>
      <c r="B37" s="31"/>
      <c r="C37" s="31"/>
      <c r="D37" s="31"/>
      <c r="E37" s="31"/>
      <c r="F37" s="31"/>
      <c r="G37" s="31"/>
    </row>
    <row r="38" spans="1:7" ht="18" customHeight="1">
      <c r="A38" s="58" t="s">
        <v>1626</v>
      </c>
      <c r="B38" s="31"/>
      <c r="C38" s="31"/>
      <c r="D38" s="31"/>
      <c r="E38" s="31"/>
      <c r="F38" s="31"/>
      <c r="G38" s="31"/>
    </row>
    <row r="39" spans="1:7" s="17" customFormat="1" ht="18" customHeight="1">
      <c r="A39" s="26" t="s">
        <v>434</v>
      </c>
      <c r="B39" s="31"/>
      <c r="C39" s="31"/>
      <c r="D39" s="31"/>
      <c r="E39" s="31"/>
      <c r="F39" s="31"/>
      <c r="G39" s="31"/>
    </row>
    <row r="40" spans="1:7" ht="18" customHeight="1">
      <c r="A40" s="26" t="s">
        <v>435</v>
      </c>
      <c r="B40" s="31"/>
      <c r="C40" s="31"/>
      <c r="D40" s="31"/>
      <c r="E40" s="31"/>
      <c r="F40" s="31"/>
      <c r="G40" s="31"/>
    </row>
    <row r="41" spans="1:7" s="17" customFormat="1" ht="18" customHeight="1">
      <c r="A41" s="26" t="s">
        <v>436</v>
      </c>
      <c r="B41" s="31"/>
      <c r="C41" s="31"/>
      <c r="D41" s="31"/>
      <c r="E41" s="31"/>
      <c r="F41" s="31"/>
      <c r="G41" s="31"/>
    </row>
    <row r="42" spans="1:7" ht="18" customHeight="1">
      <c r="A42" s="26" t="s">
        <v>437</v>
      </c>
      <c r="B42" s="31"/>
      <c r="C42" s="31"/>
      <c r="D42" s="31"/>
      <c r="E42" s="31"/>
      <c r="F42" s="31"/>
      <c r="G42" s="31"/>
    </row>
    <row r="43" spans="1:7" s="17" customFormat="1" ht="18" customHeight="1">
      <c r="A43" s="36" t="s">
        <v>1726</v>
      </c>
      <c r="B43" s="31"/>
      <c r="C43" s="31"/>
      <c r="D43" s="31"/>
      <c r="E43" s="31"/>
      <c r="F43" s="31"/>
      <c r="G43" s="31"/>
    </row>
    <row r="44" spans="1:7" ht="18" customHeight="1">
      <c r="A44" s="36" t="s">
        <v>438</v>
      </c>
      <c r="B44" s="31"/>
      <c r="C44" s="31"/>
      <c r="D44" s="31"/>
      <c r="E44" s="31"/>
      <c r="F44" s="31"/>
      <c r="G44" s="31"/>
    </row>
    <row r="45" spans="1:7" s="17" customFormat="1" ht="18" customHeight="1">
      <c r="A45" s="36" t="s">
        <v>1727</v>
      </c>
      <c r="B45" s="31"/>
      <c r="C45" s="31"/>
      <c r="D45" s="31"/>
      <c r="E45" s="31"/>
      <c r="F45" s="31"/>
      <c r="G45" s="31"/>
    </row>
    <row r="46" spans="1:7" ht="18" customHeight="1">
      <c r="A46" s="26" t="s">
        <v>1579</v>
      </c>
      <c r="B46" s="31"/>
      <c r="C46" s="31"/>
      <c r="D46" s="31"/>
      <c r="E46" s="31"/>
      <c r="F46" s="31"/>
      <c r="G46" s="31"/>
    </row>
    <row r="47" spans="1:7" s="17" customFormat="1" ht="18" customHeight="1">
      <c r="A47" s="26" t="s">
        <v>1699</v>
      </c>
      <c r="B47" s="31"/>
      <c r="C47" s="31"/>
      <c r="D47" s="31"/>
      <c r="E47" s="31"/>
      <c r="F47" s="31"/>
      <c r="G47" s="31"/>
    </row>
    <row r="48" spans="1:7" ht="18" customHeight="1">
      <c r="A48" s="26" t="s">
        <v>1580</v>
      </c>
      <c r="B48" s="31"/>
      <c r="C48" s="31"/>
      <c r="D48" s="31"/>
      <c r="E48" s="31"/>
      <c r="F48" s="31"/>
      <c r="G48" s="31"/>
    </row>
    <row r="49" spans="1:7" s="17" customFormat="1" ht="18" customHeight="1">
      <c r="A49" s="40" t="s">
        <v>439</v>
      </c>
      <c r="B49" s="31">
        <v>450</v>
      </c>
      <c r="C49" s="31">
        <v>450</v>
      </c>
      <c r="D49" s="31"/>
      <c r="E49" s="31"/>
      <c r="F49" s="31"/>
      <c r="G49" s="31"/>
    </row>
    <row r="50" ht="18" customHeight="1"/>
    <row r="51" spans="1:7" s="17" customFormat="1" ht="19.5" customHeight="1">
      <c r="A51" s="13"/>
      <c r="B51" s="13"/>
      <c r="C51" s="13"/>
      <c r="D51" s="13"/>
      <c r="E51" s="13"/>
      <c r="F51" s="13"/>
      <c r="G51" s="13"/>
    </row>
    <row r="52" ht="19.5" customHeight="1"/>
    <row r="53" spans="1:7" s="17" customFormat="1" ht="19.5" customHeight="1">
      <c r="A53" s="13"/>
      <c r="B53" s="13"/>
      <c r="C53" s="13"/>
      <c r="D53" s="13"/>
      <c r="E53" s="13"/>
      <c r="F53" s="13"/>
      <c r="G53" s="13"/>
    </row>
    <row r="54" ht="19.5" customHeight="1"/>
    <row r="55" spans="1:7" s="17" customFormat="1" ht="19.5" customHeight="1">
      <c r="A55" s="13"/>
      <c r="B55" s="13"/>
      <c r="C55" s="13"/>
      <c r="D55" s="13"/>
      <c r="E55" s="13"/>
      <c r="F55" s="13"/>
      <c r="G55" s="13"/>
    </row>
    <row r="56" ht="19.5" customHeight="1"/>
    <row r="57" ht="19.5" customHeight="1"/>
    <row r="58" ht="19.5" customHeight="1"/>
    <row r="59" ht="19.5" customHeight="1"/>
    <row r="60" ht="19.5" customHeight="1"/>
  </sheetData>
  <mergeCells count="8">
    <mergeCell ref="A2:G2"/>
    <mergeCell ref="A4:A5"/>
    <mergeCell ref="B4:B5"/>
    <mergeCell ref="D4:D5"/>
    <mergeCell ref="F4:F5"/>
    <mergeCell ref="G4:G5"/>
    <mergeCell ref="C4:C5"/>
    <mergeCell ref="E4:E5"/>
  </mergeCells>
  <printOptions horizontalCentered="1"/>
  <pageMargins left="0.354330708661417" right="0.354330708661417" top="0.905511811023622" bottom="0.905511811023622" header="0.118110236220472" footer="0.31496062992126"/>
  <pageSetup firstPageNumber="1" useFirstPageNumber="1" horizontalDpi="600" verticalDpi="600" orientation="landscape" paperSize="9" scale="86" r:id="rId3"/>
  <headerFooter alignWithMargins="0">
    <oddFooter>&amp;C第 &amp;P 页</oddFooter>
  </headerFooter>
  <legacyDrawing r:id="rId2"/>
</worksheet>
</file>

<file path=xl/worksheets/sheet13.xml><?xml version="1.0" encoding="utf-8"?>
<worksheet xmlns="http://schemas.openxmlformats.org/spreadsheetml/2006/main" xmlns:r="http://schemas.openxmlformats.org/officeDocument/2006/relationships">
  <dimension ref="A1:H45"/>
  <sheetViews>
    <sheetView showZeros="0" zoomScale="115" zoomScaleNormal="115" zoomScalePageLayoutView="0" workbookViewId="0" topLeftCell="A1">
      <selection activeCell="F5" sqref="F5"/>
    </sheetView>
  </sheetViews>
  <sheetFormatPr defaultColWidth="8.00390625" defaultColWidthPt="48" defaultRowHeight="14.25"/>
  <cols>
    <col min="1" max="1" width="34.50390625" widthPt="207" style="87" customWidth="1"/>
    <col min="2" max="2" width="16.125" widthPt="96.75" style="88" customWidth="1"/>
    <col min="3" max="3" width="14.00390625" widthPt="84" style="87" customWidth="1"/>
    <col min="4" max="4" width="13.00390625" widthPt="78" style="87" customWidth="1"/>
    <col min="5" max="5" width="5.875" widthPt="35.25" style="87" customWidth="1"/>
    <col min="6" max="6" width="17.625" widthPt="105.75" style="87" customWidth="1"/>
    <col min="7" max="7" width="18.50390625" widthPt="111" style="87" customWidth="1"/>
    <col min="8" max="8" width="13.75390625" widthPt="82.5" style="87" customWidth="1"/>
    <col min="9" max="19" width="14.125" widthPt="84.75" style="87" customWidth="1"/>
    <col min="20" max="16384" width="8.00390625" widthPt="48" style="87" customWidth="1"/>
  </cols>
  <sheetData>
    <row r="1" spans="1:8" ht="21" customHeight="1">
      <c r="A1" s="182" t="s">
        <v>120</v>
      </c>
      <c r="B1" s="182"/>
      <c r="C1" s="182"/>
      <c r="D1" s="182"/>
      <c r="E1" s="182"/>
      <c r="F1" s="182"/>
      <c r="G1" s="182"/>
      <c r="H1" s="182"/>
    </row>
    <row r="2" spans="2:8" ht="15" customHeight="1">
      <c r="B2" s="87"/>
      <c r="F2" s="89" t="s">
        <v>121</v>
      </c>
      <c r="H2" s="85" t="s">
        <v>0</v>
      </c>
    </row>
    <row r="3" spans="1:8" s="92" customFormat="1" ht="33" customHeight="1">
      <c r="A3" s="90" t="s">
        <v>122</v>
      </c>
      <c r="B3" s="104" t="s">
        <v>286</v>
      </c>
      <c r="C3" s="104" t="s">
        <v>277</v>
      </c>
      <c r="D3" s="91" t="s">
        <v>123</v>
      </c>
      <c r="E3" s="120"/>
      <c r="F3" s="105" t="s">
        <v>278</v>
      </c>
      <c r="G3" s="91" t="s">
        <v>124</v>
      </c>
      <c r="H3" s="119" t="s">
        <v>123</v>
      </c>
    </row>
    <row r="4" spans="1:8" s="92" customFormat="1" ht="15.75" customHeight="1">
      <c r="A4" s="90" t="s">
        <v>125</v>
      </c>
      <c r="B4" s="94">
        <f aca="true" t="shared" si="0" ref="B4:G4">SUM(B5,B25)</f>
        <v>0</v>
      </c>
      <c r="C4" s="94">
        <f t="shared" si="0"/>
        <v>0</v>
      </c>
      <c r="D4" s="94">
        <f t="shared" si="0"/>
        <v>0</v>
      </c>
      <c r="E4" s="94"/>
      <c r="F4" s="94">
        <f t="shared" si="0"/>
        <v>56454</v>
      </c>
      <c r="G4" s="94">
        <f t="shared" si="0"/>
        <v>0</v>
      </c>
      <c r="H4" s="95">
        <f>SUM(H5,H25)</f>
        <v>56454</v>
      </c>
    </row>
    <row r="5" spans="1:8" ht="15.75" customHeight="1">
      <c r="A5" s="124" t="s">
        <v>139</v>
      </c>
      <c r="B5" s="93"/>
      <c r="C5" s="93"/>
      <c r="D5" s="93"/>
      <c r="E5" s="121"/>
      <c r="F5" s="94">
        <f>SUM(G5:H5)</f>
        <v>42829</v>
      </c>
      <c r="G5" s="95"/>
      <c r="H5" s="95">
        <f>SUM(H6:H24)</f>
        <v>42829</v>
      </c>
    </row>
    <row r="6" spans="1:8" ht="15.75" customHeight="1">
      <c r="A6" s="96" t="s">
        <v>187</v>
      </c>
      <c r="B6" s="97"/>
      <c r="C6" s="97"/>
      <c r="D6" s="97"/>
      <c r="E6" s="122"/>
      <c r="F6" s="94">
        <v>245</v>
      </c>
      <c r="G6" s="95"/>
      <c r="H6" s="95">
        <v>245</v>
      </c>
    </row>
    <row r="7" spans="1:8" ht="15.75" customHeight="1">
      <c r="A7" s="96" t="s">
        <v>188</v>
      </c>
      <c r="B7" s="97"/>
      <c r="C7" s="98"/>
      <c r="D7" s="98"/>
      <c r="E7" s="123"/>
      <c r="F7" s="94">
        <v>17297</v>
      </c>
      <c r="G7" s="95"/>
      <c r="H7" s="95">
        <v>17297</v>
      </c>
    </row>
    <row r="8" spans="1:8" ht="15.75" customHeight="1">
      <c r="A8" s="99" t="s">
        <v>189</v>
      </c>
      <c r="B8" s="97"/>
      <c r="C8" s="97"/>
      <c r="D8" s="97"/>
      <c r="E8" s="122"/>
      <c r="F8" s="94">
        <f aca="true" t="shared" si="1" ref="F8:F45">SUM(G8:H8)</f>
        <v>0</v>
      </c>
      <c r="G8" s="95"/>
      <c r="H8" s="95"/>
    </row>
    <row r="9" spans="1:8" ht="15.75" customHeight="1">
      <c r="A9" s="96" t="s">
        <v>190</v>
      </c>
      <c r="B9" s="97"/>
      <c r="C9" s="97"/>
      <c r="D9" s="97"/>
      <c r="E9" s="122"/>
      <c r="F9" s="94">
        <f t="shared" si="1"/>
        <v>0</v>
      </c>
      <c r="G9" s="95"/>
      <c r="H9" s="95"/>
    </row>
    <row r="10" spans="1:8" ht="15.75" customHeight="1">
      <c r="A10" s="96" t="s">
        <v>191</v>
      </c>
      <c r="B10" s="97"/>
      <c r="C10" s="97"/>
      <c r="D10" s="97"/>
      <c r="E10" s="122"/>
      <c r="F10" s="94">
        <v>2210</v>
      </c>
      <c r="G10" s="95"/>
      <c r="H10" s="95">
        <v>2210</v>
      </c>
    </row>
    <row r="11" spans="1:8" ht="15.75" customHeight="1">
      <c r="A11" s="96" t="s">
        <v>192</v>
      </c>
      <c r="B11" s="97"/>
      <c r="C11" s="97"/>
      <c r="D11" s="97"/>
      <c r="E11" s="122"/>
      <c r="F11" s="94">
        <v>8645</v>
      </c>
      <c r="G11" s="95"/>
      <c r="H11" s="95">
        <v>8645</v>
      </c>
    </row>
    <row r="12" spans="1:8" ht="15.75" customHeight="1">
      <c r="A12" s="96" t="s">
        <v>193</v>
      </c>
      <c r="B12" s="97"/>
      <c r="C12" s="97"/>
      <c r="D12" s="97"/>
      <c r="E12" s="122"/>
      <c r="F12" s="94">
        <f t="shared" si="1"/>
        <v>0</v>
      </c>
      <c r="G12" s="95"/>
      <c r="H12" s="95"/>
    </row>
    <row r="13" spans="1:8" ht="15.75" customHeight="1">
      <c r="A13" s="96" t="s">
        <v>194</v>
      </c>
      <c r="B13" s="97"/>
      <c r="C13" s="97"/>
      <c r="D13" s="97"/>
      <c r="E13" s="122"/>
      <c r="F13" s="94">
        <f t="shared" si="1"/>
        <v>0</v>
      </c>
      <c r="G13" s="95"/>
      <c r="H13" s="95"/>
    </row>
    <row r="14" spans="1:8" ht="15.75" customHeight="1">
      <c r="A14" s="96" t="s">
        <v>195</v>
      </c>
      <c r="B14" s="97"/>
      <c r="C14" s="97"/>
      <c r="D14" s="97"/>
      <c r="E14" s="122"/>
      <c r="F14" s="94">
        <f t="shared" si="1"/>
        <v>0</v>
      </c>
      <c r="G14" s="95"/>
      <c r="H14" s="95"/>
    </row>
    <row r="15" spans="1:8" ht="15.75" customHeight="1">
      <c r="A15" s="96" t="s">
        <v>196</v>
      </c>
      <c r="B15" s="97"/>
      <c r="C15" s="97"/>
      <c r="D15" s="97"/>
      <c r="E15" s="122"/>
      <c r="F15" s="94">
        <f t="shared" si="1"/>
        <v>0</v>
      </c>
      <c r="G15" s="95"/>
      <c r="H15" s="95"/>
    </row>
    <row r="16" spans="1:8" ht="15.75" customHeight="1">
      <c r="A16" s="100" t="s">
        <v>197</v>
      </c>
      <c r="B16" s="97"/>
      <c r="C16" s="97"/>
      <c r="D16" s="97"/>
      <c r="E16" s="122"/>
      <c r="F16" s="94">
        <f t="shared" si="1"/>
        <v>912</v>
      </c>
      <c r="G16" s="95"/>
      <c r="H16" s="95">
        <v>912</v>
      </c>
    </row>
    <row r="17" spans="1:8" ht="15.75" customHeight="1">
      <c r="A17" s="100" t="s">
        <v>198</v>
      </c>
      <c r="B17" s="97"/>
      <c r="C17" s="97"/>
      <c r="D17" s="97"/>
      <c r="E17" s="122"/>
      <c r="F17" s="94">
        <f t="shared" si="1"/>
        <v>243</v>
      </c>
      <c r="G17" s="95"/>
      <c r="H17" s="95">
        <v>243</v>
      </c>
    </row>
    <row r="18" spans="1:8" ht="15.75" customHeight="1">
      <c r="A18" s="100" t="s">
        <v>199</v>
      </c>
      <c r="B18" s="97"/>
      <c r="C18" s="97"/>
      <c r="D18" s="97"/>
      <c r="E18" s="122"/>
      <c r="F18" s="94">
        <f t="shared" si="1"/>
        <v>0</v>
      </c>
      <c r="G18" s="95"/>
      <c r="H18" s="95"/>
    </row>
    <row r="19" spans="1:8" ht="15.75" customHeight="1">
      <c r="A19" s="99" t="s">
        <v>200</v>
      </c>
      <c r="B19" s="97"/>
      <c r="C19" s="97"/>
      <c r="D19" s="97"/>
      <c r="E19" s="122"/>
      <c r="F19" s="94">
        <f t="shared" si="1"/>
        <v>600</v>
      </c>
      <c r="G19" s="95"/>
      <c r="H19" s="95">
        <v>600</v>
      </c>
    </row>
    <row r="20" spans="1:8" ht="15.75" customHeight="1">
      <c r="A20" s="100" t="s">
        <v>201</v>
      </c>
      <c r="B20" s="97"/>
      <c r="C20" s="97"/>
      <c r="D20" s="97"/>
      <c r="E20" s="122"/>
      <c r="F20" s="94">
        <v>1238</v>
      </c>
      <c r="G20" s="95"/>
      <c r="H20" s="95">
        <v>1238</v>
      </c>
    </row>
    <row r="21" spans="1:8" ht="15.75" customHeight="1">
      <c r="A21" s="100" t="s">
        <v>202</v>
      </c>
      <c r="B21" s="97"/>
      <c r="C21" s="97"/>
      <c r="D21" s="97"/>
      <c r="E21" s="122"/>
      <c r="F21" s="94">
        <f t="shared" si="1"/>
        <v>0</v>
      </c>
      <c r="G21" s="95"/>
      <c r="H21" s="95"/>
    </row>
    <row r="22" spans="1:8" ht="15.75" customHeight="1">
      <c r="A22" s="100" t="s">
        <v>203</v>
      </c>
      <c r="B22" s="97"/>
      <c r="C22" s="97"/>
      <c r="D22" s="97"/>
      <c r="E22" s="122"/>
      <c r="F22" s="94">
        <v>4199</v>
      </c>
      <c r="G22" s="95"/>
      <c r="H22" s="95">
        <v>4199</v>
      </c>
    </row>
    <row r="23" spans="1:8" ht="15.75" customHeight="1">
      <c r="A23" s="106" t="s">
        <v>204</v>
      </c>
      <c r="B23" s="97"/>
      <c r="C23" s="97"/>
      <c r="D23" s="97"/>
      <c r="E23" s="122"/>
      <c r="F23" s="94"/>
      <c r="G23" s="95"/>
      <c r="H23" s="95"/>
    </row>
    <row r="24" spans="1:8" ht="15.75" customHeight="1">
      <c r="A24" s="96" t="s">
        <v>205</v>
      </c>
      <c r="B24" s="97"/>
      <c r="C24" s="97"/>
      <c r="D24" s="97"/>
      <c r="E24" s="122"/>
      <c r="F24" s="94">
        <v>7240</v>
      </c>
      <c r="G24" s="95"/>
      <c r="H24" s="95">
        <v>7240</v>
      </c>
    </row>
    <row r="25" spans="1:8" ht="15.75" customHeight="1">
      <c r="A25" s="96" t="s">
        <v>206</v>
      </c>
      <c r="B25" s="97"/>
      <c r="C25" s="97"/>
      <c r="D25" s="97"/>
      <c r="E25" s="122"/>
      <c r="F25" s="94">
        <f t="shared" si="1"/>
        <v>13625</v>
      </c>
      <c r="G25" s="95"/>
      <c r="H25" s="95">
        <f>SUM(H26:H45)</f>
        <v>13625</v>
      </c>
    </row>
    <row r="26" spans="1:8" ht="15.75" customHeight="1">
      <c r="A26" s="96" t="s">
        <v>215</v>
      </c>
      <c r="B26" s="97"/>
      <c r="C26" s="97"/>
      <c r="D26" s="97"/>
      <c r="E26" s="122"/>
      <c r="F26" s="94">
        <f t="shared" si="1"/>
        <v>2</v>
      </c>
      <c r="G26" s="95"/>
      <c r="H26" s="95">
        <v>2</v>
      </c>
    </row>
    <row r="27" spans="1:8" ht="15.75" customHeight="1">
      <c r="A27" s="96" t="s">
        <v>216</v>
      </c>
      <c r="B27" s="97"/>
      <c r="C27" s="97"/>
      <c r="D27" s="97"/>
      <c r="E27" s="122"/>
      <c r="F27" s="94">
        <f t="shared" si="1"/>
        <v>0</v>
      </c>
      <c r="G27" s="95"/>
      <c r="H27" s="95"/>
    </row>
    <row r="28" spans="1:8" ht="15.75" customHeight="1">
      <c r="A28" s="96" t="s">
        <v>217</v>
      </c>
      <c r="B28" s="97"/>
      <c r="C28" s="97"/>
      <c r="D28" s="97"/>
      <c r="E28" s="122"/>
      <c r="F28" s="94">
        <f t="shared" si="1"/>
        <v>0</v>
      </c>
      <c r="G28" s="95"/>
      <c r="H28" s="95"/>
    </row>
    <row r="29" spans="1:8" ht="15.75" customHeight="1">
      <c r="A29" s="96" t="s">
        <v>218</v>
      </c>
      <c r="B29" s="97"/>
      <c r="C29" s="97"/>
      <c r="D29" s="97"/>
      <c r="E29" s="122"/>
      <c r="F29" s="94">
        <f t="shared" si="1"/>
        <v>5</v>
      </c>
      <c r="G29" s="95"/>
      <c r="H29" s="95">
        <v>5</v>
      </c>
    </row>
    <row r="30" spans="1:8" ht="15.75" customHeight="1">
      <c r="A30" s="96" t="s">
        <v>219</v>
      </c>
      <c r="B30" s="93"/>
      <c r="C30" s="93"/>
      <c r="D30" s="93"/>
      <c r="E30" s="121"/>
      <c r="F30" s="94">
        <f t="shared" si="1"/>
        <v>200</v>
      </c>
      <c r="G30" s="95"/>
      <c r="H30" s="95">
        <v>200</v>
      </c>
    </row>
    <row r="31" spans="1:8" ht="15.75" customHeight="1">
      <c r="A31" s="96" t="s">
        <v>220</v>
      </c>
      <c r="B31" s="93"/>
      <c r="C31" s="93"/>
      <c r="D31" s="93"/>
      <c r="E31" s="121"/>
      <c r="F31" s="94">
        <f t="shared" si="1"/>
        <v>0</v>
      </c>
      <c r="G31" s="95"/>
      <c r="H31" s="95"/>
    </row>
    <row r="32" spans="1:8" ht="15.75" customHeight="1">
      <c r="A32" s="96" t="s">
        <v>221</v>
      </c>
      <c r="B32" s="93"/>
      <c r="C32" s="93"/>
      <c r="D32" s="93"/>
      <c r="E32" s="121"/>
      <c r="F32" s="94">
        <f t="shared" si="1"/>
        <v>30</v>
      </c>
      <c r="G32" s="95"/>
      <c r="H32" s="95">
        <v>30</v>
      </c>
    </row>
    <row r="33" spans="1:8" ht="15.75" customHeight="1">
      <c r="A33" s="96" t="s">
        <v>222</v>
      </c>
      <c r="B33" s="93"/>
      <c r="C33" s="93"/>
      <c r="D33" s="93"/>
      <c r="E33" s="121"/>
      <c r="F33" s="94">
        <f t="shared" si="1"/>
        <v>1135</v>
      </c>
      <c r="G33" s="95"/>
      <c r="H33" s="95">
        <v>1135</v>
      </c>
    </row>
    <row r="34" spans="1:8" ht="15.75" customHeight="1">
      <c r="A34" s="96" t="s">
        <v>223</v>
      </c>
      <c r="B34" s="93"/>
      <c r="C34" s="93"/>
      <c r="D34" s="93"/>
      <c r="E34" s="121"/>
      <c r="F34" s="94">
        <f t="shared" si="1"/>
        <v>25</v>
      </c>
      <c r="G34" s="95"/>
      <c r="H34" s="95">
        <v>25</v>
      </c>
    </row>
    <row r="35" spans="1:8" ht="15.75" customHeight="1">
      <c r="A35" s="96" t="s">
        <v>224</v>
      </c>
      <c r="B35" s="93"/>
      <c r="C35" s="93"/>
      <c r="D35" s="93"/>
      <c r="E35" s="121"/>
      <c r="F35" s="94">
        <f t="shared" si="1"/>
        <v>3320</v>
      </c>
      <c r="G35" s="95"/>
      <c r="H35" s="95">
        <v>3320</v>
      </c>
    </row>
    <row r="36" spans="1:8" ht="15.75" customHeight="1">
      <c r="A36" s="107" t="s">
        <v>279</v>
      </c>
      <c r="B36" s="93"/>
      <c r="C36" s="93"/>
      <c r="D36" s="93"/>
      <c r="E36" s="121"/>
      <c r="F36" s="94">
        <f t="shared" si="1"/>
        <v>8245</v>
      </c>
      <c r="G36" s="95"/>
      <c r="H36" s="95">
        <v>8245</v>
      </c>
    </row>
    <row r="37" spans="1:8" ht="15.75" customHeight="1">
      <c r="A37" s="107" t="s">
        <v>280</v>
      </c>
      <c r="B37" s="93"/>
      <c r="C37" s="93"/>
      <c r="D37" s="93"/>
      <c r="E37" s="121"/>
      <c r="F37" s="94">
        <f t="shared" si="1"/>
        <v>0</v>
      </c>
      <c r="G37" s="95"/>
      <c r="H37" s="95"/>
    </row>
    <row r="38" spans="1:8" ht="15.75" customHeight="1">
      <c r="A38" s="100" t="s">
        <v>225</v>
      </c>
      <c r="B38" s="93"/>
      <c r="C38" s="93"/>
      <c r="D38" s="93"/>
      <c r="E38" s="121"/>
      <c r="F38" s="94">
        <f t="shared" si="1"/>
        <v>0</v>
      </c>
      <c r="G38" s="95"/>
      <c r="H38" s="95"/>
    </row>
    <row r="39" spans="1:8" ht="15.75" customHeight="1">
      <c r="A39" s="106" t="s">
        <v>281</v>
      </c>
      <c r="B39" s="93"/>
      <c r="C39" s="93"/>
      <c r="D39" s="93"/>
      <c r="E39" s="121"/>
      <c r="F39" s="94">
        <f t="shared" si="1"/>
        <v>0</v>
      </c>
      <c r="G39" s="95"/>
      <c r="H39" s="95"/>
    </row>
    <row r="40" spans="1:8" ht="15.75" customHeight="1">
      <c r="A40" s="106" t="s">
        <v>282</v>
      </c>
      <c r="B40" s="93"/>
      <c r="C40" s="93"/>
      <c r="D40" s="93"/>
      <c r="E40" s="121"/>
      <c r="F40" s="94">
        <f t="shared" si="1"/>
        <v>0</v>
      </c>
      <c r="G40" s="95"/>
      <c r="H40" s="95"/>
    </row>
    <row r="41" spans="1:8" ht="15.75" customHeight="1">
      <c r="A41" s="106" t="s">
        <v>283</v>
      </c>
      <c r="B41" s="93"/>
      <c r="C41" s="93"/>
      <c r="D41" s="93"/>
      <c r="E41" s="121"/>
      <c r="F41" s="94">
        <f t="shared" si="1"/>
        <v>20</v>
      </c>
      <c r="G41" s="95"/>
      <c r="H41" s="95">
        <v>20</v>
      </c>
    </row>
    <row r="42" spans="1:8" ht="15.75" customHeight="1">
      <c r="A42" s="106" t="s">
        <v>284</v>
      </c>
      <c r="B42" s="93"/>
      <c r="C42" s="93"/>
      <c r="D42" s="93"/>
      <c r="E42" s="121"/>
      <c r="F42" s="94">
        <f t="shared" si="1"/>
        <v>0</v>
      </c>
      <c r="G42" s="95"/>
      <c r="H42" s="95"/>
    </row>
    <row r="43" spans="1:8" ht="15.75" customHeight="1">
      <c r="A43" s="100" t="s">
        <v>226</v>
      </c>
      <c r="B43" s="93"/>
      <c r="C43" s="93"/>
      <c r="D43" s="93"/>
      <c r="E43" s="121"/>
      <c r="F43" s="94">
        <f t="shared" si="1"/>
        <v>628</v>
      </c>
      <c r="G43" s="95"/>
      <c r="H43" s="95">
        <v>628</v>
      </c>
    </row>
    <row r="44" spans="1:8" ht="15.75" customHeight="1">
      <c r="A44" s="106" t="s">
        <v>285</v>
      </c>
      <c r="B44" s="93"/>
      <c r="C44" s="93"/>
      <c r="D44" s="93"/>
      <c r="E44" s="121"/>
      <c r="F44" s="94">
        <f t="shared" si="1"/>
        <v>15</v>
      </c>
      <c r="G44" s="95"/>
      <c r="H44" s="95">
        <v>15</v>
      </c>
    </row>
    <row r="45" spans="1:8" ht="15.75" customHeight="1">
      <c r="A45" s="96" t="s">
        <v>207</v>
      </c>
      <c r="B45" s="93"/>
      <c r="C45" s="93"/>
      <c r="D45" s="93"/>
      <c r="E45" s="121"/>
      <c r="F45" s="94">
        <f t="shared" si="1"/>
        <v>0</v>
      </c>
      <c r="G45" s="95"/>
      <c r="H45" s="95"/>
    </row>
  </sheetData>
  <mergeCells count="1">
    <mergeCell ref="A1:H1"/>
  </mergeCells>
  <printOptions horizontalCentered="1" verticalCentered="1"/>
  <pageMargins left="0.551181102362205" right="0.551181102362205" top="0.196850393700787" bottom="0.196850393700787" header="0" footer="0"/>
  <pageSetup horizontalDpi="600" verticalDpi="600" orientation="landscape" paperSize="9" scale="72" r:id="rId1"/>
</worksheet>
</file>

<file path=xl/worksheets/sheet14.xml><?xml version="1.0" encoding="utf-8"?>
<worksheet xmlns="http://schemas.openxmlformats.org/spreadsheetml/2006/main" xmlns:r="http://schemas.openxmlformats.org/officeDocument/2006/relationships">
  <dimension ref="B1:B11"/>
  <sheetViews>
    <sheetView tabSelected="1" workbookViewId="0" topLeftCell="A1"/>
  </sheetViews>
  <sheetFormatPr defaultColWidth="9.125" defaultColWidthPt="54.75" defaultRowHeight="14.25"/>
  <sheetData>
    <row r="1" ht="14.25">
      <c r="B1" s="183" t="s">
        <v>1740</v>
      </c>
    </row>
    <row r="2" ht="14.25">
      <c r="B2" s="183" t="s">
        <v>1741</v>
      </c>
    </row>
    <row r="4" ht="14.25">
      <c r="B4" t="s">
        <v>1742</v>
      </c>
    </row>
    <row r="5" ht="14.25">
      <c r="B5" s="184" t="s">
        <v>1743</v>
      </c>
    </row>
    <row r="7" ht="14.25">
      <c r="B7" t="s">
        <v>1744</v>
      </c>
    </row>
    <row r="8" ht="14.25">
      <c r="B8" s="184" t="s">
        <v>1745</v>
      </c>
    </row>
    <row r="10" ht="14.25">
      <c r="B10" t="s">
        <v>1746</v>
      </c>
    </row>
    <row r="11" ht="14.25">
      <c r="B11" s="184" t="s">
        <v>1747</v>
      </c>
    </row>
  </sheetData>
  <hyperlinks>
    <hyperlink ref="B5" r:id="rId1" display="https://www.e-iceblue.com"/>
    <hyperlink ref="B8" r:id="rId2" display="mailto:support@e-iceblue.com"/>
    <hyperlink ref="B11" r:id="rId3" display="https://www.e-iceblue.com/Buy/Spire.XLS.html"/>
  </hyperlinks>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MC SYSTEM</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MC SYSTEM</dc:creator>
  <cp:keywords/>
  <dc:description/>
  <cp:lastModifiedBy>Administrator</cp:lastModifiedBy>
  <cp:lastPrinted>2015-04-16T17:30:08Z</cp:lastPrinted>
  <dcterms:created xsi:type="dcterms:W3CDTF">2006-02-14T21:15:25Z</dcterms:created>
  <dcterms:modified xsi:type="dcterms:W3CDTF">2015-04-16T17:30:31Z</dcterms:modified>
  <cp:category/>
  <cp:version/>
  <cp:contentType/>
  <cp:contentStatus/>
</cp:coreProperties>
</file>