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<sst xmlns="http://schemas.openxmlformats.org/spreadsheetml/2006/main" count="309" uniqueCount="149">
  <si>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</si>
  <si>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</si>
  <si>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</si>
  <si>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</si>
  <si>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</si>
  <si>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</si>
  <si>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</si>
  <si>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</si>
  <si>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</si>
  <si>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</si>
  <si>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</si>
  <si>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</si>
  <si>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</si>
  <si>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</si>
  <si>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</si>
  <si>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</si>
  <si>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</si>
  <si>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</si>
  <si>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</si>
  <si>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</si>
  <si>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</si>
  <si>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</si>
  <si>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</si>
  <si>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</si>
  <si>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</si>
  <si>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</si>
  <si>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</si>
  <si>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</si>
  <si>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</si>
  <si>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</si>
  <si>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</si>
  <si>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</si>
  <si>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</si>
  <si>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</si>
  <si>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</si>
  <si>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</si>
  <si>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</si>
  <si>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</si>
  <si>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</si>
  <si>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</si>
  <si>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</si>
  <si>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</si>
  <si>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</si>
  <si>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</si>
  <si>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</si>
  <si>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</si>
  <si>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</si>
  <si>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</si>
  <si>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</si>
  <si>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</si>
  <si>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</si>
  <si>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</si>
  <si>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</si>
  <si>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</si>
  <si>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</si>
  <si>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</si>
  <si>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</si>
  <si>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</si>
  <si>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</si>
  <si>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</si>
  <si>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</si>
  <si>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</si>
  <si>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</si>
  <si>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</si>
  <si>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</si>
  <si>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</si>
  <si>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</si>
  <si>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</si>
  <si>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</si>
  <si>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</si>
  <si>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</si>
  <si>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</si>
  <si>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</si>
  <si>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</si>
  <si>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</si>
  <si>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</si>
  <si>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</si>
  <si>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</si>
  <si>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</si>
  <si>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</si>
  <si>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</si>
  <si>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</si>
  <si>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</si>
  <si>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</si>
  <si>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</si>
  <si>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</si>
  <si>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</si>
  <si>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</si>
  <si>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</si>
  <si>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</si>
  <si>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</si>
  <si>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</si>
  <si>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</si>
  <si>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</si>
  <si>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项目支出</t>
  </si>
  <si>
    <t>基本支出</t>
  </si>
  <si>
    <r>
      <t>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</si>
  <si>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3</t>
    </r>
  </si>
  <si>
    <t>公共卫生</t>
  </si>
  <si>
    <r>
      <t>0</t>
    </r>
    <r>
      <rPr>
        <sz val="10"/>
        <rFont val="宋体"/>
        <family val="0"/>
      </rPr>
      <t>1</t>
    </r>
  </si>
  <si>
    <t>住房保障支出</t>
  </si>
  <si>
    <t>住房改革支出</t>
  </si>
  <si>
    <t>医疗保障</t>
  </si>
  <si>
    <t xml:space="preserve">  公务员医疗补助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</si>
  <si>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</si>
  <si>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</si>
  <si>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</si>
  <si>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</si>
  <si>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 xml:space="preserve">  住房公积金</t>
  </si>
  <si>
    <r>
      <t>0</t>
    </r>
    <r>
      <rPr>
        <sz val="10"/>
        <rFont val="宋体"/>
        <family val="0"/>
      </rPr>
      <t>5</t>
    </r>
  </si>
  <si>
    <t>十二、住房保障支出</t>
  </si>
  <si>
    <t xml:space="preserve">  行政单位医疗</t>
  </si>
  <si>
    <t>刚察县卫生计划生育局部门2014年项目支出决算表</t>
  </si>
  <si>
    <t>刚察县卫生和计划生育局2014年收支决算总表</t>
  </si>
  <si>
    <t>208</t>
  </si>
  <si>
    <t xml:space="preserve">  财政对基本养老保险基金的补助</t>
  </si>
  <si>
    <t xml:space="preserve">  财政对城乡居民社会养老保险基金的补助</t>
  </si>
  <si>
    <t>210</t>
  </si>
  <si>
    <t>医疗卫生管理事务</t>
  </si>
  <si>
    <t xml:space="preserve">  行政运行</t>
  </si>
  <si>
    <t xml:space="preserve">  其他医疗卫生管理事务支出</t>
  </si>
  <si>
    <t>基层医疗卫生机构</t>
  </si>
  <si>
    <t xml:space="preserve">  其他基层医疗卫生机构支出</t>
  </si>
  <si>
    <t xml:space="preserve">  基本公共卫生服务</t>
  </si>
  <si>
    <t xml:space="preserve">  重大公共卫生专项</t>
  </si>
  <si>
    <t xml:space="preserve">  其他公共卫生支出</t>
  </si>
  <si>
    <t xml:space="preserve">  其他医疗保障支出</t>
  </si>
  <si>
    <t>人口与计划生育事务</t>
  </si>
  <si>
    <t xml:space="preserve">  计划生育家庭奖励</t>
  </si>
  <si>
    <t xml:space="preserve">  计划生育免费基本技术服务</t>
  </si>
  <si>
    <t xml:space="preserve">  流动人口计划生育管理和服务</t>
  </si>
  <si>
    <t xml:space="preserve">  其他人口与计划生育事务支出</t>
  </si>
  <si>
    <r>
      <t>0</t>
    </r>
    <r>
      <rPr>
        <sz val="10"/>
        <rFont val="宋体"/>
        <family val="0"/>
      </rPr>
      <t>8</t>
    </r>
  </si>
  <si>
    <r>
      <t>9</t>
    </r>
    <r>
      <rPr>
        <sz val="10"/>
        <rFont val="宋体"/>
        <family val="0"/>
      </rPr>
      <t>9</t>
    </r>
  </si>
  <si>
    <r>
      <t>0</t>
    </r>
    <r>
      <rPr>
        <sz val="10"/>
        <rFont val="宋体"/>
        <family val="0"/>
      </rPr>
      <t>9</t>
    </r>
  </si>
  <si>
    <r>
      <t>9</t>
    </r>
    <r>
      <rPr>
        <sz val="10"/>
        <rFont val="宋体"/>
        <family val="0"/>
      </rPr>
      <t>9</t>
    </r>
  </si>
  <si>
    <r>
      <t>0</t>
    </r>
    <r>
      <rPr>
        <sz val="10"/>
        <rFont val="宋体"/>
        <family val="0"/>
      </rPr>
      <t>7</t>
    </r>
  </si>
  <si>
    <r>
      <t>1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</si>
  <si>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2</t>
    </r>
  </si>
  <si>
    <r>
      <t>刚察县卫生和计划生育局部门2014年</t>
    </r>
    <r>
      <rPr>
        <b/>
        <sz val="22"/>
        <rFont val="宋体"/>
        <family val="0"/>
      </rPr>
      <t>支出决算分类汇总表</t>
    </r>
  </si>
  <si>
    <r>
      <t>刚察县卫生和计划生育局部门2014年</t>
    </r>
    <r>
      <rPr>
        <b/>
        <sz val="22"/>
        <rFont val="宋体"/>
        <family val="0"/>
      </rPr>
      <t>支出决算总表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</si>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</sst>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0.000_);[Red]\(0.000\)"/>
    <numFmt numFmtId="205" formatCode="#,##0.000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8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4" fontId="0" fillId="0" borderId="10" xfId="0" applyNumberFormat="1" applyBorder="1" applyAlignment="1">
      <alignment horizontal="center" vertical="center" wrapText="1"/>
    </xf>
    <xf numFmtId="204" fontId="4" fillId="0" borderId="10" xfId="0" applyNumberFormat="1" applyFont="1" applyFill="1" applyBorder="1" applyAlignment="1" applyProtection="1">
      <alignment horizontal="center" vertical="center" wrapText="1"/>
      <protection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4" fillId="0" borderId="10" xfId="50" applyNumberFormat="1" applyFont="1" applyFill="1" applyBorder="1" applyAlignment="1" applyProtection="1">
      <alignment horizontal="left" vertical="center"/>
      <protection/>
    </xf>
    <xf numFmtId="204" fontId="4" fillId="0" borderId="10" xfId="42" applyNumberFormat="1" applyFont="1" applyFill="1" applyBorder="1" applyAlignment="1" applyProtection="1">
      <alignment horizontal="left" vertical="center"/>
      <protection/>
    </xf>
    <xf numFmtId="204" fontId="4" fillId="0" borderId="10" xfId="49" applyNumberFormat="1" applyFont="1" applyFill="1" applyBorder="1" applyAlignment="1" applyProtection="1">
      <alignment vertical="center"/>
      <protection/>
    </xf>
    <xf numFmtId="204" fontId="4" fillId="0" borderId="10" xfId="0" applyNumberFormat="1" applyFont="1" applyBorder="1" applyAlignment="1">
      <alignment vertical="center"/>
    </xf>
    <xf numFmtId="204" fontId="4" fillId="0" borderId="10" xfId="0" applyNumberFormat="1" applyFont="1" applyFill="1" applyBorder="1" applyAlignment="1" applyProtection="1">
      <alignment horizontal="left" vertical="center" wrapText="1"/>
      <protection/>
    </xf>
    <xf numFmtId="204" fontId="4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>
      <alignment vertical="center"/>
    </xf>
    <xf numFmtId="204" fontId="0" fillId="0" borderId="10" xfId="0" applyNumberFormat="1" applyFont="1" applyFill="1" applyBorder="1" applyAlignment="1" applyProtection="1">
      <alignment horizontal="right" vertical="center"/>
      <protection/>
    </xf>
    <xf numFmtId="204" fontId="4" fillId="0" borderId="10" xfId="49" applyNumberFormat="1" applyFont="1" applyFill="1" applyBorder="1" applyAlignment="1" applyProtection="1">
      <alignment horizontal="left" vertical="center"/>
      <protection/>
    </xf>
    <xf numFmtId="204" fontId="4" fillId="0" borderId="10" xfId="0" applyNumberFormat="1" applyFont="1" applyFill="1" applyBorder="1" applyAlignment="1" applyProtection="1">
      <alignment horizontal="center" vertical="center"/>
      <protection/>
    </xf>
    <xf numFmtId="204" fontId="0" fillId="0" borderId="10" xfId="0" applyNumberFormat="1" applyBorder="1" applyAlignment="1">
      <alignment vertical="center"/>
    </xf>
    <xf numFmtId="204" fontId="4" fillId="0" borderId="10" xfId="49" applyNumberFormat="1" applyFont="1" applyFill="1" applyBorder="1" applyAlignment="1" applyProtection="1">
      <alignment horizontal="right" vertical="center"/>
      <protection/>
    </xf>
    <xf numFmtId="204" fontId="0" fillId="0" borderId="10" xfId="0" applyNumberFormat="1" applyBorder="1" applyAlignment="1">
      <alignment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 horizontal="left"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H9" sqref="H9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0" customFormat="1" ht="18" customHeight="1">
      <c r="A1" s="36" t="s">
        <v>78</v>
      </c>
      <c r="B1" s="3"/>
      <c r="C1" s="3"/>
      <c r="D1" s="3"/>
      <c r="E1" s="3"/>
      <c r="F1" s="3"/>
      <c r="G1" s="3"/>
      <c r="H1" s="3"/>
    </row>
    <row r="2" spans="1:8" s="16" customFormat="1" ht="23.25" customHeight="1">
      <c r="A2" s="85" t="s">
        <v>113</v>
      </c>
      <c r="B2" s="85"/>
      <c r="C2" s="85"/>
      <c r="D2" s="85"/>
      <c r="E2" s="85"/>
      <c r="F2" s="85"/>
      <c r="G2" s="85"/>
      <c r="H2" s="85"/>
    </row>
    <row r="3" spans="1:8" s="10" customFormat="1" ht="12" customHeight="1">
      <c r="A3" s="11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3" t="s">
        <v>65</v>
      </c>
      <c r="B4" s="84"/>
      <c r="C4" s="83" t="s">
        <v>57</v>
      </c>
      <c r="D4" s="83"/>
      <c r="E4" s="83"/>
      <c r="F4" s="83"/>
      <c r="G4" s="83"/>
      <c r="H4" s="83"/>
    </row>
    <row r="5" spans="1:8" ht="21.75" customHeight="1">
      <c r="A5" s="2" t="s">
        <v>77</v>
      </c>
      <c r="B5" s="40" t="s">
        <v>82</v>
      </c>
      <c r="C5" s="2" t="s">
        <v>66</v>
      </c>
      <c r="D5" s="40" t="s">
        <v>82</v>
      </c>
      <c r="E5" s="2" t="s">
        <v>32</v>
      </c>
      <c r="F5" s="40" t="s">
        <v>82</v>
      </c>
      <c r="G5" s="2" t="s">
        <v>10</v>
      </c>
      <c r="H5" s="40" t="s">
        <v>82</v>
      </c>
    </row>
    <row r="6" spans="1:8" ht="18" customHeight="1">
      <c r="A6" s="6" t="s">
        <v>81</v>
      </c>
      <c r="B6" s="68">
        <v>684.843</v>
      </c>
      <c r="C6" s="69" t="s">
        <v>44</v>
      </c>
      <c r="D6" s="68">
        <f>D7+D8</f>
        <v>74.691</v>
      </c>
      <c r="E6" s="70" t="s">
        <v>46</v>
      </c>
      <c r="F6" s="68"/>
      <c r="G6" s="71" t="s">
        <v>33</v>
      </c>
      <c r="H6" s="68">
        <v>128.605</v>
      </c>
    </row>
    <row r="7" spans="1:8" ht="18" customHeight="1">
      <c r="A7" s="6" t="s">
        <v>20</v>
      </c>
      <c r="B7" s="68"/>
      <c r="C7" s="72" t="s">
        <v>58</v>
      </c>
      <c r="D7" s="68">
        <v>69.053</v>
      </c>
      <c r="E7" s="70" t="s">
        <v>22</v>
      </c>
      <c r="F7" s="68"/>
      <c r="G7" s="71" t="s">
        <v>39</v>
      </c>
      <c r="H7" s="68">
        <v>319.908</v>
      </c>
    </row>
    <row r="8" spans="1:8" ht="18" customHeight="1">
      <c r="A8" s="6" t="s">
        <v>14</v>
      </c>
      <c r="B8" s="68"/>
      <c r="C8" s="69" t="s">
        <v>59</v>
      </c>
      <c r="D8" s="68">
        <v>5.638</v>
      </c>
      <c r="E8" s="70" t="s">
        <v>41</v>
      </c>
      <c r="F8" s="68"/>
      <c r="G8" s="71" t="s">
        <v>37</v>
      </c>
      <c r="H8" s="68">
        <v>238.219</v>
      </c>
    </row>
    <row r="9" spans="1:8" ht="18" customHeight="1">
      <c r="A9" s="5" t="s">
        <v>19</v>
      </c>
      <c r="B9" s="68"/>
      <c r="C9" s="69" t="s">
        <v>84</v>
      </c>
      <c r="D9" s="68">
        <f>D12</f>
        <v>612.041</v>
      </c>
      <c r="E9" s="70" t="s">
        <v>34</v>
      </c>
      <c r="F9" s="68"/>
      <c r="G9" s="71" t="s">
        <v>9</v>
      </c>
      <c r="H9" s="68"/>
    </row>
    <row r="10" spans="1:9" ht="18" customHeight="1">
      <c r="A10" s="6" t="s">
        <v>43</v>
      </c>
      <c r="B10" s="68"/>
      <c r="C10" s="73" t="s">
        <v>60</v>
      </c>
      <c r="D10" s="68"/>
      <c r="E10" s="70" t="s">
        <v>15</v>
      </c>
      <c r="F10" s="68"/>
      <c r="G10" s="71" t="s">
        <v>23</v>
      </c>
      <c r="H10" s="68"/>
      <c r="I10" s="1"/>
    </row>
    <row r="11" spans="1:9" ht="18" customHeight="1">
      <c r="A11" s="6" t="s">
        <v>42</v>
      </c>
      <c r="B11" s="68"/>
      <c r="C11" s="73" t="s">
        <v>61</v>
      </c>
      <c r="D11" s="68"/>
      <c r="E11" s="70" t="s">
        <v>27</v>
      </c>
      <c r="F11" s="68"/>
      <c r="G11" s="71" t="s">
        <v>68</v>
      </c>
      <c r="H11" s="68"/>
      <c r="I11" s="1"/>
    </row>
    <row r="12" spans="1:10" ht="18" customHeight="1">
      <c r="A12" s="6" t="s">
        <v>47</v>
      </c>
      <c r="B12" s="68">
        <v>1.889</v>
      </c>
      <c r="C12" s="73" t="s">
        <v>62</v>
      </c>
      <c r="D12" s="68">
        <v>612.041</v>
      </c>
      <c r="E12" s="70" t="s">
        <v>8</v>
      </c>
      <c r="F12" s="68"/>
      <c r="G12" s="71" t="s">
        <v>0</v>
      </c>
      <c r="H12" s="68"/>
      <c r="I12" s="1"/>
      <c r="J12" s="1"/>
    </row>
    <row r="13" spans="1:10" ht="18" customHeight="1">
      <c r="A13" s="5"/>
      <c r="B13" s="74"/>
      <c r="C13" s="69" t="s">
        <v>92</v>
      </c>
      <c r="D13" s="68"/>
      <c r="E13" s="70" t="s">
        <v>63</v>
      </c>
      <c r="F13" s="68">
        <v>20.028</v>
      </c>
      <c r="G13" s="71" t="s">
        <v>5</v>
      </c>
      <c r="H13" s="68"/>
      <c r="I13" s="1"/>
      <c r="J13" s="1"/>
    </row>
    <row r="14" spans="1:9" ht="18" customHeight="1">
      <c r="A14" s="5"/>
      <c r="B14" s="74"/>
      <c r="C14" s="69" t="s">
        <v>2</v>
      </c>
      <c r="D14" s="68"/>
      <c r="E14" s="75" t="s">
        <v>64</v>
      </c>
      <c r="F14" s="68"/>
      <c r="G14" s="71" t="s">
        <v>13</v>
      </c>
      <c r="H14" s="68"/>
      <c r="I14" s="1"/>
    </row>
    <row r="15" spans="1:9" ht="18" customHeight="1">
      <c r="A15" s="21"/>
      <c r="B15" s="68"/>
      <c r="C15" s="69" t="s">
        <v>7</v>
      </c>
      <c r="D15" s="68"/>
      <c r="E15" s="70" t="s">
        <v>3</v>
      </c>
      <c r="F15" s="68">
        <v>661.99</v>
      </c>
      <c r="G15" s="71" t="s">
        <v>17</v>
      </c>
      <c r="H15" s="68"/>
      <c r="I15" s="1"/>
    </row>
    <row r="16" spans="1:9" ht="18" customHeight="1">
      <c r="A16" s="21"/>
      <c r="B16" s="76"/>
      <c r="C16" s="69" t="s">
        <v>29</v>
      </c>
      <c r="D16" s="68"/>
      <c r="E16" s="70" t="s">
        <v>93</v>
      </c>
      <c r="F16" s="68"/>
      <c r="G16" s="77" t="s">
        <v>45</v>
      </c>
      <c r="H16" s="68"/>
      <c r="I16" s="1"/>
    </row>
    <row r="17" spans="1:8" ht="18" customHeight="1">
      <c r="A17" s="21"/>
      <c r="B17" s="68"/>
      <c r="C17" s="69"/>
      <c r="D17" s="68"/>
      <c r="E17" s="77" t="s">
        <v>110</v>
      </c>
      <c r="F17" s="68">
        <v>4.714</v>
      </c>
      <c r="G17" s="71"/>
      <c r="H17" s="74"/>
    </row>
    <row r="18" spans="1:8" ht="18" customHeight="1">
      <c r="A18" s="2" t="s">
        <v>56</v>
      </c>
      <c r="B18" s="74">
        <f>SUM(B6:B17)</f>
        <v>686.732</v>
      </c>
      <c r="C18" s="78" t="s">
        <v>67</v>
      </c>
      <c r="D18" s="74">
        <f>D6+D9</f>
        <v>686.732</v>
      </c>
      <c r="E18" s="78" t="s">
        <v>67</v>
      </c>
      <c r="F18" s="74">
        <f>SUM(F13:F17)</f>
        <v>686.732</v>
      </c>
      <c r="G18" s="78" t="s">
        <v>67</v>
      </c>
      <c r="H18" s="74">
        <f>SUM(H6:H17)</f>
        <v>686.732</v>
      </c>
    </row>
    <row r="19" spans="1:8" ht="18" customHeight="1">
      <c r="A19" s="6" t="s">
        <v>12</v>
      </c>
      <c r="B19" s="68"/>
      <c r="C19" s="69" t="s">
        <v>50</v>
      </c>
      <c r="D19" s="74"/>
      <c r="E19" s="70" t="s">
        <v>38</v>
      </c>
      <c r="F19" s="74"/>
      <c r="G19" s="70" t="s">
        <v>53</v>
      </c>
      <c r="H19" s="74"/>
    </row>
    <row r="20" spans="1:8" ht="18" customHeight="1">
      <c r="A20" s="59" t="s">
        <v>86</v>
      </c>
      <c r="B20" s="74"/>
      <c r="C20" s="74"/>
      <c r="D20" s="74"/>
      <c r="E20" s="74"/>
      <c r="F20" s="74"/>
      <c r="G20" s="79"/>
      <c r="H20" s="74"/>
    </row>
    <row r="21" spans="1:8" ht="18" customHeight="1">
      <c r="A21" s="60" t="s">
        <v>87</v>
      </c>
      <c r="B21" s="68"/>
      <c r="C21" s="77"/>
      <c r="D21" s="74"/>
      <c r="E21" s="77"/>
      <c r="F21" s="74"/>
      <c r="G21" s="79"/>
      <c r="H21" s="74"/>
    </row>
    <row r="22" spans="1:8" ht="18" customHeight="1">
      <c r="A22" s="61" t="s">
        <v>89</v>
      </c>
      <c r="B22" s="68"/>
      <c r="C22" s="74"/>
      <c r="D22" s="74"/>
      <c r="E22" s="74"/>
      <c r="F22" s="74"/>
      <c r="G22" s="79"/>
      <c r="H22" s="74"/>
    </row>
    <row r="23" spans="1:8" ht="18" customHeight="1">
      <c r="A23" s="60" t="s">
        <v>88</v>
      </c>
      <c r="B23" s="68"/>
      <c r="C23" s="74"/>
      <c r="D23" s="74"/>
      <c r="E23" s="74"/>
      <c r="F23" s="74"/>
      <c r="G23" s="78"/>
      <c r="H23" s="74"/>
    </row>
    <row r="24" spans="1:8" ht="18" customHeight="1">
      <c r="A24" s="61" t="s">
        <v>89</v>
      </c>
      <c r="B24" s="68"/>
      <c r="C24" s="74"/>
      <c r="D24" s="74"/>
      <c r="E24" s="74"/>
      <c r="F24" s="74"/>
      <c r="G24" s="78"/>
      <c r="H24" s="74"/>
    </row>
    <row r="25" spans="1:10" ht="18" customHeight="1">
      <c r="A25" s="2" t="s">
        <v>36</v>
      </c>
      <c r="B25" s="74">
        <f>B18</f>
        <v>686.732</v>
      </c>
      <c r="C25" s="78" t="s">
        <v>18</v>
      </c>
      <c r="D25" s="74">
        <f>SUM(D18:D24)</f>
        <v>686.732</v>
      </c>
      <c r="E25" s="78"/>
      <c r="F25" s="74">
        <f>SUM(F18:F24)</f>
        <v>686.732</v>
      </c>
      <c r="G25" s="78" t="s">
        <v>18</v>
      </c>
      <c r="H25" s="74">
        <f>SUM(H18:H24)</f>
        <v>686.732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6"/>
  <sheetViews>
    <sheetView showGridLines="0" showZeros="0" zoomScalePageLayoutView="0" workbookViewId="0" topLeftCell="A1">
      <selection activeCell="P18" sqref="P18"/>
    </sheetView>
  </sheetViews>
  <sheetFormatPr defaultColWidth="9.16015625" defaultColWidthPt="41.25" defaultRowHeight="11.25"/>
  <cols>
    <col min="1" max="1" width="4.83203125" widthPt="21.75" style="0" customWidth="1"/>
    <col min="2" max="2" width="6" widthPt="27" style="0" customWidth="1"/>
    <col min="3" max="3" width="6.5" widthPt="29.25" style="0" customWidth="1"/>
    <col min="4" max="4" width="42.5" widthPt="191.25" style="0" customWidth="1"/>
    <col min="5" max="5" width="12.5" widthPt="56.25" style="0" customWidth="1"/>
    <col min="6" max="6" width="11.16015625" widthPt="50.25" style="0" customWidth="1"/>
    <col min="7" max="7" width="10.5" widthPt="47.25" style="0" customWidth="1"/>
    <col min="8" max="8" width="7" widthPt="31.5" style="0" customWidth="1"/>
    <col min="9" max="9" width="9.83203125" widthPt="44.25" style="0" customWidth="1"/>
    <col min="10" max="10" width="7.5" widthPt="33.75" style="0" customWidth="1"/>
    <col min="11" max="11" width="7.16015625" widthPt="32.25" style="0" customWidth="1"/>
    <col min="12" max="12" width="5.66015625" widthPt="25.5" style="0" customWidth="1"/>
    <col min="13" max="13" width="6" widthPt="27" style="0" customWidth="1"/>
    <col min="14" max="14" width="4.5" widthPt="20.25" style="0" customWidth="1"/>
    <col min="15" max="15" width="13.66015625" widthPt="61.5" style="0" customWidth="1"/>
    <col min="16" max="16" width="6.16015625" widthPt="27.75" style="0" customWidth="1"/>
    <col min="17" max="17" width="12.66015625" widthPt="57" style="0" customWidth="1"/>
    <col min="18" max="249" width="9.16015625" widthPt="41.25" style="0" customWidth="1"/>
  </cols>
  <sheetData>
    <row r="1" spans="1:17" s="16" customFormat="1" ht="24.75" customHeight="1">
      <c r="A1" s="88" t="s">
        <v>139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 s="10" customFormat="1" ht="13.5" customHeight="1">
      <c r="A2" s="43"/>
      <c r="B2" s="44"/>
      <c r="C2" s="44"/>
      <c r="D2" s="45"/>
      <c r="E2" s="46"/>
      <c r="F2" s="46"/>
      <c r="G2" s="42"/>
      <c r="H2" s="42"/>
      <c r="I2" s="42"/>
      <c r="J2" s="42"/>
      <c r="K2" s="42"/>
      <c r="L2" s="42"/>
      <c r="M2" s="42"/>
      <c r="N2" s="42"/>
      <c r="O2" s="42"/>
      <c r="P2" s="86" t="s">
        <v>6</v>
      </c>
      <c r="Q2" s="86"/>
    </row>
    <row r="3" spans="1:17" s="13" customFormat="1" ht="18" customHeight="1">
      <c r="A3" s="90" t="s">
        <v>40</v>
      </c>
      <c r="B3" s="91"/>
      <c r="C3" s="92"/>
      <c r="D3" s="82" t="s">
        <v>91</v>
      </c>
      <c r="E3" s="47" t="s">
        <v>16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s="13" customFormat="1" ht="11.25" customHeight="1">
      <c r="A4" s="93"/>
      <c r="B4" s="94"/>
      <c r="C4" s="95"/>
      <c r="D4" s="96"/>
      <c r="E4" s="97" t="s">
        <v>67</v>
      </c>
      <c r="F4" s="98" t="s">
        <v>95</v>
      </c>
      <c r="G4" s="87" t="s">
        <v>94</v>
      </c>
      <c r="H4" s="49" t="s">
        <v>26</v>
      </c>
      <c r="I4" s="49"/>
      <c r="J4" s="87" t="s">
        <v>1</v>
      </c>
      <c r="K4" s="87" t="s">
        <v>21</v>
      </c>
      <c r="L4" s="87" t="s">
        <v>54</v>
      </c>
      <c r="M4" s="49" t="s">
        <v>55</v>
      </c>
      <c r="N4" s="49"/>
      <c r="O4" s="49"/>
      <c r="P4" s="49"/>
      <c r="Q4" s="49"/>
    </row>
    <row r="5" spans="1:17" s="13" customFormat="1" ht="20.25" customHeight="1">
      <c r="A5" s="100" t="s">
        <v>48</v>
      </c>
      <c r="B5" s="100" t="s">
        <v>11</v>
      </c>
      <c r="C5" s="100" t="s">
        <v>83</v>
      </c>
      <c r="D5" s="96"/>
      <c r="E5" s="97"/>
      <c r="F5" s="99"/>
      <c r="G5" s="87"/>
      <c r="H5" s="87" t="s">
        <v>31</v>
      </c>
      <c r="I5" s="87" t="s">
        <v>4</v>
      </c>
      <c r="J5" s="87"/>
      <c r="K5" s="87"/>
      <c r="L5" s="87"/>
      <c r="M5" s="87" t="s">
        <v>30</v>
      </c>
      <c r="N5" s="87" t="s">
        <v>35</v>
      </c>
      <c r="O5" s="87"/>
      <c r="P5" s="87" t="s">
        <v>24</v>
      </c>
      <c r="Q5" s="87"/>
    </row>
    <row r="6" spans="1:17" s="13" customFormat="1" ht="24.75" customHeight="1">
      <c r="A6" s="100"/>
      <c r="B6" s="100"/>
      <c r="C6" s="100"/>
      <c r="D6" s="96"/>
      <c r="E6" s="97"/>
      <c r="F6" s="99"/>
      <c r="G6" s="87"/>
      <c r="H6" s="87"/>
      <c r="I6" s="87"/>
      <c r="J6" s="87"/>
      <c r="K6" s="87"/>
      <c r="L6" s="87"/>
      <c r="M6" s="87"/>
      <c r="N6" s="48" t="s">
        <v>49</v>
      </c>
      <c r="O6" s="48" t="s">
        <v>51</v>
      </c>
      <c r="P6" s="48" t="s">
        <v>49</v>
      </c>
      <c r="Q6" s="48" t="s">
        <v>51</v>
      </c>
    </row>
    <row r="7" spans="1:17" s="10" customFormat="1" ht="19.5" customHeight="1">
      <c r="A7" s="50" t="s">
        <v>52</v>
      </c>
      <c r="B7" s="51" t="s">
        <v>52</v>
      </c>
      <c r="C7" s="51" t="s">
        <v>52</v>
      </c>
      <c r="D7" s="39" t="s">
        <v>52</v>
      </c>
      <c r="E7" s="52">
        <v>1</v>
      </c>
      <c r="F7" s="52">
        <v>2</v>
      </c>
      <c r="G7" s="52">
        <v>3</v>
      </c>
      <c r="H7" s="52">
        <v>4</v>
      </c>
      <c r="I7" s="52">
        <v>5</v>
      </c>
      <c r="J7" s="52">
        <v>6</v>
      </c>
      <c r="K7" s="52">
        <v>7</v>
      </c>
      <c r="L7" s="52">
        <v>8</v>
      </c>
      <c r="M7" s="52">
        <v>9</v>
      </c>
      <c r="N7" s="52">
        <v>10</v>
      </c>
      <c r="O7" s="52">
        <v>11</v>
      </c>
      <c r="P7" s="52">
        <v>12</v>
      </c>
      <c r="Q7" s="52">
        <v>13</v>
      </c>
    </row>
    <row r="8" spans="1:17" ht="14.25" customHeight="1">
      <c r="A8" s="53"/>
      <c r="B8" s="53"/>
      <c r="C8" s="53"/>
      <c r="D8" s="54"/>
      <c r="E8" s="66">
        <f>F8+G8</f>
        <v>686.732</v>
      </c>
      <c r="F8" s="66">
        <f>F9+F14+F34</f>
        <v>74.691</v>
      </c>
      <c r="G8" s="66">
        <f>G9+G14+G34</f>
        <v>612.041</v>
      </c>
      <c r="H8" s="41"/>
      <c r="I8" s="80"/>
      <c r="J8" s="80"/>
      <c r="K8" s="80"/>
      <c r="L8" s="80"/>
      <c r="M8" s="41"/>
      <c r="N8" s="41"/>
      <c r="O8" s="41"/>
      <c r="P8" s="41"/>
      <c r="Q8" s="41"/>
    </row>
    <row r="9" spans="1:17" ht="14.25" customHeight="1">
      <c r="A9" s="53" t="s">
        <v>114</v>
      </c>
      <c r="B9" s="53"/>
      <c r="C9" s="53"/>
      <c r="D9" s="55" t="s">
        <v>104</v>
      </c>
      <c r="E9" s="66">
        <f aca="true" t="shared" si="0" ref="E9:E36">F9+G9</f>
        <v>20.028</v>
      </c>
      <c r="F9" s="67">
        <f>F10</f>
        <v>0.198</v>
      </c>
      <c r="G9" s="67">
        <f>G10</f>
        <v>19.83</v>
      </c>
      <c r="H9" s="41"/>
      <c r="I9" s="80"/>
      <c r="J9" s="80"/>
      <c r="K9" s="80"/>
      <c r="L9" s="80"/>
      <c r="M9" s="41"/>
      <c r="N9" s="41"/>
      <c r="O9" s="41"/>
      <c r="P9" s="41"/>
      <c r="Q9" s="41"/>
    </row>
    <row r="10" spans="1:17" ht="14.25" customHeight="1">
      <c r="A10" s="53"/>
      <c r="B10" s="53" t="s">
        <v>97</v>
      </c>
      <c r="C10" s="53"/>
      <c r="D10" s="55" t="s">
        <v>105</v>
      </c>
      <c r="E10" s="66">
        <f t="shared" si="0"/>
        <v>20.028</v>
      </c>
      <c r="F10" s="67">
        <f>F11+F12+F13</f>
        <v>0.198</v>
      </c>
      <c r="G10" s="67">
        <f>G11+G12+G13</f>
        <v>19.83</v>
      </c>
      <c r="H10" s="41"/>
      <c r="I10" s="80"/>
      <c r="J10" s="80"/>
      <c r="K10" s="80"/>
      <c r="L10" s="80"/>
      <c r="M10" s="41"/>
      <c r="N10" s="41"/>
      <c r="O10" s="41"/>
      <c r="P10" s="41"/>
      <c r="Q10" s="41"/>
    </row>
    <row r="11" spans="1:17" ht="14.25" customHeight="1">
      <c r="A11" s="53"/>
      <c r="B11" s="53"/>
      <c r="C11" s="53" t="s">
        <v>99</v>
      </c>
      <c r="D11" s="55" t="s">
        <v>115</v>
      </c>
      <c r="E11" s="66">
        <f t="shared" si="0"/>
        <v>4.15</v>
      </c>
      <c r="F11" s="67"/>
      <c r="G11" s="67">
        <v>4.15</v>
      </c>
      <c r="H11" s="41"/>
      <c r="I11" s="80"/>
      <c r="J11" s="80"/>
      <c r="K11" s="80"/>
      <c r="L11" s="80"/>
      <c r="M11" s="41"/>
      <c r="N11" s="41"/>
      <c r="O11" s="41"/>
      <c r="P11" s="41"/>
      <c r="Q11" s="41"/>
    </row>
    <row r="12" spans="1:17" ht="14.25" customHeight="1">
      <c r="A12" s="53"/>
      <c r="B12" s="53"/>
      <c r="C12" s="53" t="s">
        <v>109</v>
      </c>
      <c r="D12" s="55" t="s">
        <v>106</v>
      </c>
      <c r="E12" s="66">
        <f t="shared" si="0"/>
        <v>0.198</v>
      </c>
      <c r="F12" s="67">
        <v>0.198</v>
      </c>
      <c r="G12" s="67"/>
      <c r="H12" s="41"/>
      <c r="I12" s="80"/>
      <c r="J12" s="80"/>
      <c r="K12" s="80"/>
      <c r="L12" s="80"/>
      <c r="M12" s="41"/>
      <c r="N12" s="41"/>
      <c r="O12" s="41"/>
      <c r="P12" s="41"/>
      <c r="Q12" s="41"/>
    </row>
    <row r="13" spans="1:17" ht="14.25" customHeight="1">
      <c r="A13" s="53"/>
      <c r="B13" s="53"/>
      <c r="C13" s="53" t="s">
        <v>132</v>
      </c>
      <c r="D13" s="55" t="s">
        <v>116</v>
      </c>
      <c r="E13" s="66">
        <f t="shared" si="0"/>
        <v>15.68</v>
      </c>
      <c r="F13" s="67"/>
      <c r="G13" s="67">
        <v>15.68</v>
      </c>
      <c r="H13" s="41"/>
      <c r="I13" s="80"/>
      <c r="J13" s="80"/>
      <c r="K13" s="80"/>
      <c r="L13" s="80"/>
      <c r="M13" s="41"/>
      <c r="N13" s="41"/>
      <c r="O13" s="41"/>
      <c r="P13" s="41"/>
      <c r="Q13" s="41"/>
    </row>
    <row r="14" spans="1:17" ht="14.25" customHeight="1">
      <c r="A14" s="53" t="s">
        <v>117</v>
      </c>
      <c r="B14" s="53"/>
      <c r="C14" s="53"/>
      <c r="D14" s="55" t="s">
        <v>107</v>
      </c>
      <c r="E14" s="66">
        <f t="shared" si="0"/>
        <v>661.99</v>
      </c>
      <c r="F14" s="67">
        <f>F15+F24</f>
        <v>69.779</v>
      </c>
      <c r="G14" s="67">
        <f>G15+G18+G20+G24+G28</f>
        <v>592.211</v>
      </c>
      <c r="H14" s="41"/>
      <c r="I14" s="80"/>
      <c r="J14" s="80"/>
      <c r="K14" s="80"/>
      <c r="L14" s="80"/>
      <c r="M14" s="41"/>
      <c r="N14" s="41"/>
      <c r="O14" s="41"/>
      <c r="P14" s="41"/>
      <c r="Q14" s="41"/>
    </row>
    <row r="15" spans="1:17" ht="14.25" customHeight="1">
      <c r="A15" s="53"/>
      <c r="B15" s="53" t="s">
        <v>99</v>
      </c>
      <c r="C15" s="53"/>
      <c r="D15" s="55" t="s">
        <v>118</v>
      </c>
      <c r="E15" s="66">
        <f t="shared" si="0"/>
        <v>66.455</v>
      </c>
      <c r="F15" s="67">
        <f>F16+F17</f>
        <v>63.855</v>
      </c>
      <c r="G15" s="67">
        <f>G16+G17</f>
        <v>2.6</v>
      </c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6" spans="1:17" ht="14.25" customHeight="1">
      <c r="A16" s="53"/>
      <c r="B16" s="53"/>
      <c r="C16" s="53" t="s">
        <v>99</v>
      </c>
      <c r="D16" s="55" t="s">
        <v>119</v>
      </c>
      <c r="E16" s="66">
        <f t="shared" si="0"/>
        <v>63.855</v>
      </c>
      <c r="F16" s="67">
        <v>63.855</v>
      </c>
      <c r="G16" s="67"/>
      <c r="H16" s="41"/>
      <c r="I16" s="41"/>
      <c r="J16" s="41"/>
      <c r="K16" s="41"/>
      <c r="L16" s="41"/>
      <c r="M16" s="41"/>
      <c r="N16" s="41"/>
      <c r="O16" s="41"/>
      <c r="P16" s="41"/>
      <c r="Q16" s="41"/>
    </row>
    <row r="17" spans="1:17" ht="14.25" customHeight="1">
      <c r="A17" s="53"/>
      <c r="B17" s="53"/>
      <c r="C17" s="53" t="s">
        <v>133</v>
      </c>
      <c r="D17" s="55" t="s">
        <v>120</v>
      </c>
      <c r="E17" s="66">
        <f t="shared" si="0"/>
        <v>2.6</v>
      </c>
      <c r="F17" s="67"/>
      <c r="G17" s="67">
        <v>2.6</v>
      </c>
      <c r="H17" s="41"/>
      <c r="I17" s="41"/>
      <c r="J17" s="41"/>
      <c r="K17" s="41"/>
      <c r="L17" s="41"/>
      <c r="M17" s="41"/>
      <c r="N17" s="41"/>
      <c r="O17" s="41"/>
      <c r="P17" s="41"/>
      <c r="Q17" s="41"/>
    </row>
    <row r="18" spans="1:17" ht="14.25" customHeight="1">
      <c r="A18" s="53"/>
      <c r="B18" s="53" t="s">
        <v>97</v>
      </c>
      <c r="C18" s="53"/>
      <c r="D18" s="55" t="s">
        <v>121</v>
      </c>
      <c r="E18" s="66">
        <f t="shared" si="0"/>
        <v>61.73</v>
      </c>
      <c r="F18" s="67">
        <f>F19</f>
        <v>0</v>
      </c>
      <c r="G18" s="67">
        <f>G19</f>
        <v>61.73</v>
      </c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17" ht="14.25" customHeight="1">
      <c r="A19" s="53"/>
      <c r="B19" s="53"/>
      <c r="C19" s="53" t="s">
        <v>133</v>
      </c>
      <c r="D19" s="55" t="s">
        <v>122</v>
      </c>
      <c r="E19" s="66">
        <f t="shared" si="0"/>
        <v>61.73</v>
      </c>
      <c r="F19" s="67"/>
      <c r="G19" s="67">
        <v>61.73</v>
      </c>
      <c r="H19" s="41"/>
      <c r="I19" s="41"/>
      <c r="J19" s="41"/>
      <c r="K19" s="41"/>
      <c r="L19" s="41"/>
      <c r="M19" s="41"/>
      <c r="N19" s="41"/>
      <c r="O19" s="41"/>
      <c r="P19" s="41"/>
      <c r="Q19" s="41"/>
    </row>
    <row r="20" spans="1:17" ht="14.25" customHeight="1">
      <c r="A20" s="53"/>
      <c r="B20" s="53" t="s">
        <v>96</v>
      </c>
      <c r="C20" s="53"/>
      <c r="D20" s="55" t="s">
        <v>98</v>
      </c>
      <c r="E20" s="66">
        <f t="shared" si="0"/>
        <v>416.129</v>
      </c>
      <c r="F20" s="67">
        <f>F21+F22+F23</f>
        <v>0</v>
      </c>
      <c r="G20" s="67">
        <f>G21+G22+G23</f>
        <v>416.129</v>
      </c>
      <c r="H20" s="41"/>
      <c r="I20" s="41"/>
      <c r="J20" s="41"/>
      <c r="K20" s="41"/>
      <c r="L20" s="41"/>
      <c r="M20" s="41"/>
      <c r="N20" s="41"/>
      <c r="O20" s="41"/>
      <c r="P20" s="41"/>
      <c r="Q20" s="41"/>
    </row>
    <row r="21" spans="1:17" ht="14.25" customHeight="1">
      <c r="A21" s="53"/>
      <c r="B21" s="53"/>
      <c r="C21" s="53" t="s">
        <v>132</v>
      </c>
      <c r="D21" s="55" t="s">
        <v>123</v>
      </c>
      <c r="E21" s="66">
        <f t="shared" si="0"/>
        <v>150.5</v>
      </c>
      <c r="F21" s="67"/>
      <c r="G21" s="67">
        <v>150.5</v>
      </c>
      <c r="H21" s="41"/>
      <c r="I21" s="41"/>
      <c r="J21" s="41"/>
      <c r="K21" s="41"/>
      <c r="L21" s="41"/>
      <c r="M21" s="41"/>
      <c r="N21" s="41"/>
      <c r="O21" s="41"/>
      <c r="P21" s="41"/>
      <c r="Q21" s="41"/>
    </row>
    <row r="22" spans="1:17" ht="14.25" customHeight="1">
      <c r="A22" s="63"/>
      <c r="B22" s="53"/>
      <c r="C22" s="53" t="s">
        <v>134</v>
      </c>
      <c r="D22" s="21" t="s">
        <v>124</v>
      </c>
      <c r="E22" s="66">
        <f t="shared" si="0"/>
        <v>3.76</v>
      </c>
      <c r="F22" s="67"/>
      <c r="G22" s="67">
        <v>3.76</v>
      </c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ht="14.25" customHeight="1">
      <c r="A23" s="63"/>
      <c r="B23" s="53"/>
      <c r="C23" s="53" t="s">
        <v>133</v>
      </c>
      <c r="D23" s="21" t="s">
        <v>125</v>
      </c>
      <c r="E23" s="66">
        <f t="shared" si="0"/>
        <v>261.869</v>
      </c>
      <c r="F23" s="67"/>
      <c r="G23" s="67">
        <v>261.869</v>
      </c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4.25" customHeight="1">
      <c r="A24" s="63"/>
      <c r="B24" s="53" t="s">
        <v>109</v>
      </c>
      <c r="C24" s="53"/>
      <c r="D24" s="21" t="s">
        <v>102</v>
      </c>
      <c r="E24" s="66">
        <f t="shared" si="0"/>
        <v>15.924</v>
      </c>
      <c r="F24" s="67">
        <f>F25+F26+F27</f>
        <v>5.924</v>
      </c>
      <c r="G24" s="67">
        <f>G25+G26+G27</f>
        <v>10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4.25" customHeight="1">
      <c r="A25" s="63"/>
      <c r="B25" s="53"/>
      <c r="C25" s="53" t="s">
        <v>99</v>
      </c>
      <c r="D25" s="21" t="s">
        <v>111</v>
      </c>
      <c r="E25" s="66">
        <f t="shared" si="0"/>
        <v>2.37</v>
      </c>
      <c r="F25" s="66">
        <v>2.37</v>
      </c>
      <c r="G25" s="66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ht="14.25" customHeight="1">
      <c r="A26" s="63"/>
      <c r="B26" s="53"/>
      <c r="C26" s="53" t="s">
        <v>97</v>
      </c>
      <c r="D26" s="21" t="s">
        <v>103</v>
      </c>
      <c r="E26" s="66">
        <f t="shared" si="0"/>
        <v>3.554</v>
      </c>
      <c r="F26" s="66">
        <v>3.554</v>
      </c>
      <c r="G26" s="66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4.25" customHeight="1">
      <c r="A27" s="63"/>
      <c r="B27" s="53"/>
      <c r="C27" s="53" t="s">
        <v>135</v>
      </c>
      <c r="D27" s="21" t="s">
        <v>126</v>
      </c>
      <c r="E27" s="66">
        <f t="shared" si="0"/>
        <v>10</v>
      </c>
      <c r="F27" s="66"/>
      <c r="G27" s="66">
        <v>10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4.25" customHeight="1">
      <c r="A28" s="63"/>
      <c r="B28" s="53" t="s">
        <v>136</v>
      </c>
      <c r="C28" s="53"/>
      <c r="D28" s="21" t="s">
        <v>127</v>
      </c>
      <c r="E28" s="66">
        <f t="shared" si="0"/>
        <v>101.752</v>
      </c>
      <c r="F28" s="66">
        <f>F29+F30+F32+F33</f>
        <v>0</v>
      </c>
      <c r="G28" s="66">
        <f>G29+G30+G32+G33</f>
        <v>101.752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4.25" customHeight="1">
      <c r="A29" s="63"/>
      <c r="B29" s="53"/>
      <c r="C29" s="53" t="s">
        <v>109</v>
      </c>
      <c r="D29" s="21" t="s">
        <v>128</v>
      </c>
      <c r="E29" s="66">
        <f t="shared" si="0"/>
        <v>0.24</v>
      </c>
      <c r="F29" s="66"/>
      <c r="G29" s="66">
        <v>0.24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4.25" customHeight="1">
      <c r="A30" s="63"/>
      <c r="B30" s="53"/>
      <c r="C30" s="53" t="s">
        <v>134</v>
      </c>
      <c r="D30" s="21" t="s">
        <v>129</v>
      </c>
      <c r="E30" s="66">
        <f t="shared" si="0"/>
        <v>23.57</v>
      </c>
      <c r="F30" s="66"/>
      <c r="G30" s="66">
        <v>23.57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4.25" customHeight="1">
      <c r="A31" s="63"/>
      <c r="B31" s="53"/>
      <c r="C31" s="53"/>
      <c r="D31" s="21" t="s">
        <v>130</v>
      </c>
      <c r="E31" s="66">
        <f t="shared" si="0"/>
        <v>0</v>
      </c>
      <c r="F31" s="66"/>
      <c r="G31" s="66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4.25" customHeight="1">
      <c r="A32" s="63"/>
      <c r="B32" s="53"/>
      <c r="C32" s="53" t="s">
        <v>137</v>
      </c>
      <c r="D32" s="21" t="s">
        <v>130</v>
      </c>
      <c r="E32" s="66">
        <f t="shared" si="0"/>
        <v>3</v>
      </c>
      <c r="F32" s="66"/>
      <c r="G32" s="66">
        <v>3</v>
      </c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4.25" customHeight="1">
      <c r="A33" s="62"/>
      <c r="B33" s="21"/>
      <c r="C33" s="115">
        <v>99</v>
      </c>
      <c r="D33" s="21" t="s">
        <v>131</v>
      </c>
      <c r="E33" s="66">
        <f t="shared" si="0"/>
        <v>74.942</v>
      </c>
      <c r="F33" s="81"/>
      <c r="G33" s="81">
        <v>74.942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ht="14.25" customHeight="1">
      <c r="A34" s="21">
        <v>221</v>
      </c>
      <c r="B34" s="21"/>
      <c r="C34" s="21"/>
      <c r="D34" s="21" t="s">
        <v>100</v>
      </c>
      <c r="E34" s="66">
        <f t="shared" si="0"/>
        <v>4.714</v>
      </c>
      <c r="F34" s="81">
        <f>F35</f>
        <v>4.714</v>
      </c>
      <c r="G34" s="81">
        <f>G35</f>
        <v>0</v>
      </c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ht="14.25" customHeight="1">
      <c r="A35" s="21"/>
      <c r="B35" s="53" t="s">
        <v>138</v>
      </c>
      <c r="C35" s="21"/>
      <c r="D35" s="21" t="s">
        <v>101</v>
      </c>
      <c r="E35" s="66">
        <f t="shared" si="0"/>
        <v>4.714</v>
      </c>
      <c r="F35" s="81">
        <f>F36</f>
        <v>4.714</v>
      </c>
      <c r="G35" s="81">
        <f>G36</f>
        <v>0</v>
      </c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4.25" customHeight="1">
      <c r="A36" s="21"/>
      <c r="B36" s="21"/>
      <c r="C36" s="53" t="s">
        <v>99</v>
      </c>
      <c r="D36" s="21" t="s">
        <v>108</v>
      </c>
      <c r="E36" s="66">
        <f t="shared" si="0"/>
        <v>4.714</v>
      </c>
      <c r="F36" s="81">
        <v>4.714</v>
      </c>
      <c r="G36" s="81"/>
      <c r="H36" s="21"/>
      <c r="I36" s="21"/>
      <c r="J36" s="21"/>
      <c r="K36" s="21"/>
      <c r="L36" s="21"/>
      <c r="M36" s="21"/>
      <c r="N36" s="21"/>
      <c r="O36" s="21"/>
      <c r="P36" s="21"/>
      <c r="Q36" s="21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5"/>
  <sheetViews>
    <sheetView showGridLines="0" showZeros="0" zoomScalePageLayoutView="0" workbookViewId="0" topLeftCell="A1">
      <selection activeCell="A24" sqref="A24:D34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7" t="s">
        <v>79</v>
      </c>
      <c r="I1" s="23"/>
    </row>
    <row r="2" spans="1:12" ht="21.75" customHeight="1">
      <c r="A2" s="104" t="s">
        <v>140</v>
      </c>
      <c r="B2" s="104"/>
      <c r="C2" s="104"/>
      <c r="D2" s="104"/>
      <c r="E2" s="104"/>
      <c r="F2" s="104"/>
      <c r="G2" s="104"/>
      <c r="H2" s="104"/>
      <c r="I2" s="104"/>
      <c r="J2" s="24"/>
      <c r="K2" s="24"/>
      <c r="L2" s="24"/>
    </row>
    <row r="3" spans="1:9" ht="13.5" customHeight="1">
      <c r="A3" s="25"/>
      <c r="B3" s="26"/>
      <c r="C3" s="25"/>
      <c r="D3" s="27"/>
      <c r="E3" s="25"/>
      <c r="F3" s="28"/>
      <c r="G3" s="28"/>
      <c r="H3" s="25"/>
      <c r="I3" s="29" t="s">
        <v>6</v>
      </c>
    </row>
    <row r="4" spans="1:9" ht="18" customHeight="1">
      <c r="A4" s="105" t="s">
        <v>40</v>
      </c>
      <c r="B4" s="105"/>
      <c r="C4" s="105"/>
      <c r="D4" s="106" t="s">
        <v>90</v>
      </c>
      <c r="E4" s="108" t="s">
        <v>71</v>
      </c>
      <c r="F4" s="109" t="s">
        <v>72</v>
      </c>
      <c r="G4" s="109" t="s">
        <v>73</v>
      </c>
      <c r="H4" s="109" t="s">
        <v>74</v>
      </c>
      <c r="I4" s="105" t="s">
        <v>70</v>
      </c>
    </row>
    <row r="5" spans="1:9" ht="18" customHeight="1">
      <c r="A5" s="30" t="s">
        <v>48</v>
      </c>
      <c r="B5" s="30" t="s">
        <v>11</v>
      </c>
      <c r="C5" s="31" t="s">
        <v>69</v>
      </c>
      <c r="D5" s="107"/>
      <c r="E5" s="108"/>
      <c r="F5" s="109"/>
      <c r="G5" s="109"/>
      <c r="H5" s="109"/>
      <c r="I5" s="105"/>
    </row>
    <row r="6" spans="1:9" ht="18" customHeight="1">
      <c r="A6" s="20" t="s">
        <v>52</v>
      </c>
      <c r="B6" s="20" t="s">
        <v>52</v>
      </c>
      <c r="C6" s="20" t="s">
        <v>52</v>
      </c>
      <c r="D6" s="20" t="s">
        <v>52</v>
      </c>
      <c r="E6" s="20">
        <v>1</v>
      </c>
      <c r="F6" s="20">
        <v>2</v>
      </c>
      <c r="G6" s="20">
        <v>3</v>
      </c>
      <c r="H6" s="20">
        <v>4</v>
      </c>
      <c r="I6" s="20">
        <v>5</v>
      </c>
    </row>
    <row r="7" spans="1:10" ht="18" customHeight="1">
      <c r="A7" s="101" t="s">
        <v>71</v>
      </c>
      <c r="B7" s="102"/>
      <c r="C7" s="103"/>
      <c r="D7" s="64"/>
      <c r="E7" s="66">
        <f>F7+G7+H7+I7</f>
        <v>686.732</v>
      </c>
      <c r="F7" s="81">
        <f>F8+F13+F32</f>
        <v>128.605</v>
      </c>
      <c r="G7" s="81">
        <f>G8+G13+G32</f>
        <v>238.219</v>
      </c>
      <c r="H7" s="81">
        <f>H8+H13+H32</f>
        <v>319.908</v>
      </c>
      <c r="I7" s="81">
        <f>I8+I13+I32</f>
        <v>0</v>
      </c>
      <c r="J7" s="65"/>
    </row>
    <row r="8" spans="1:11" ht="14.25" customHeight="1">
      <c r="A8" s="53" t="s">
        <v>114</v>
      </c>
      <c r="B8" s="53"/>
      <c r="C8" s="53"/>
      <c r="D8" s="55" t="s">
        <v>104</v>
      </c>
      <c r="E8" s="66">
        <f aca="true" t="shared" si="0" ref="E8:E34">F8+G8+H8+I8</f>
        <v>20.028</v>
      </c>
      <c r="F8" s="67">
        <f>F9</f>
        <v>20.028</v>
      </c>
      <c r="G8" s="67">
        <f>G9</f>
        <v>0</v>
      </c>
      <c r="H8" s="67">
        <f>H9</f>
        <v>0</v>
      </c>
      <c r="I8" s="67">
        <f>I9</f>
        <v>0</v>
      </c>
      <c r="J8" s="1"/>
      <c r="K8" s="1"/>
    </row>
    <row r="9" spans="1:11" ht="14.25" customHeight="1">
      <c r="A9" s="53"/>
      <c r="B9" s="53" t="s">
        <v>97</v>
      </c>
      <c r="C9" s="53"/>
      <c r="D9" s="55" t="s">
        <v>105</v>
      </c>
      <c r="E9" s="66">
        <f t="shared" si="0"/>
        <v>20.028</v>
      </c>
      <c r="F9" s="67">
        <f>F10+F11+F12</f>
        <v>20.028</v>
      </c>
      <c r="G9" s="67">
        <f>G10+G11+G12</f>
        <v>0</v>
      </c>
      <c r="H9" s="67">
        <f>H10+H11+H12</f>
        <v>0</v>
      </c>
      <c r="I9" s="67">
        <f>I10+I11+I12</f>
        <v>0</v>
      </c>
      <c r="K9" s="1"/>
    </row>
    <row r="10" spans="1:11" ht="14.25" customHeight="1">
      <c r="A10" s="53"/>
      <c r="B10" s="53"/>
      <c r="C10" s="53" t="s">
        <v>99</v>
      </c>
      <c r="D10" s="55" t="s">
        <v>115</v>
      </c>
      <c r="E10" s="66">
        <f t="shared" si="0"/>
        <v>4.15</v>
      </c>
      <c r="F10" s="67">
        <v>4.15</v>
      </c>
      <c r="G10" s="67"/>
      <c r="H10" s="67"/>
      <c r="I10" s="67"/>
      <c r="K10" s="1"/>
    </row>
    <row r="11" spans="1:11" ht="14.25" customHeight="1">
      <c r="A11" s="53"/>
      <c r="B11" s="53"/>
      <c r="C11" s="53" t="s">
        <v>109</v>
      </c>
      <c r="D11" s="55" t="s">
        <v>106</v>
      </c>
      <c r="E11" s="66">
        <f t="shared" si="0"/>
        <v>0.198</v>
      </c>
      <c r="F11" s="67">
        <v>0.198</v>
      </c>
      <c r="G11" s="67"/>
      <c r="H11" s="67"/>
      <c r="I11" s="67"/>
      <c r="K11" s="1"/>
    </row>
    <row r="12" spans="1:11" ht="14.25" customHeight="1">
      <c r="A12" s="53"/>
      <c r="B12" s="53"/>
      <c r="C12" s="53" t="s">
        <v>132</v>
      </c>
      <c r="D12" s="55" t="s">
        <v>116</v>
      </c>
      <c r="E12" s="66">
        <f t="shared" si="0"/>
        <v>15.68</v>
      </c>
      <c r="F12" s="67">
        <v>15.68</v>
      </c>
      <c r="G12" s="67"/>
      <c r="H12" s="67"/>
      <c r="I12" s="67"/>
      <c r="K12" s="1"/>
    </row>
    <row r="13" spans="1:11" ht="14.25" customHeight="1">
      <c r="A13" s="53" t="s">
        <v>117</v>
      </c>
      <c r="B13" s="53"/>
      <c r="C13" s="53"/>
      <c r="D13" s="55" t="s">
        <v>107</v>
      </c>
      <c r="E13" s="66">
        <f t="shared" si="0"/>
        <v>661.99</v>
      </c>
      <c r="F13" s="67">
        <f>F14+F17+F19+F23+F27</f>
        <v>108.577</v>
      </c>
      <c r="G13" s="67">
        <f>G14+G17+G19+G23+G27</f>
        <v>233.505</v>
      </c>
      <c r="H13" s="67">
        <f>H14+H17+H19+H23+H27</f>
        <v>319.908</v>
      </c>
      <c r="I13" s="67"/>
      <c r="K13" s="1"/>
    </row>
    <row r="14" spans="1:11" ht="14.25" customHeight="1">
      <c r="A14" s="53"/>
      <c r="B14" s="53" t="s">
        <v>99</v>
      </c>
      <c r="C14" s="53"/>
      <c r="D14" s="55" t="s">
        <v>118</v>
      </c>
      <c r="E14" s="66">
        <f t="shared" si="0"/>
        <v>66.455</v>
      </c>
      <c r="F14" s="67">
        <f>F15</f>
        <v>58.217</v>
      </c>
      <c r="G14" s="67"/>
      <c r="H14" s="67">
        <f>H15+H16</f>
        <v>8.238</v>
      </c>
      <c r="I14" s="67"/>
      <c r="K14" s="1"/>
    </row>
    <row r="15" spans="1:12" ht="14.25" customHeight="1">
      <c r="A15" s="53"/>
      <c r="B15" s="53"/>
      <c r="C15" s="53" t="s">
        <v>99</v>
      </c>
      <c r="D15" s="55" t="s">
        <v>119</v>
      </c>
      <c r="E15" s="66">
        <f t="shared" si="0"/>
        <v>63.855</v>
      </c>
      <c r="F15" s="67">
        <v>58.217</v>
      </c>
      <c r="G15" s="67"/>
      <c r="H15" s="67">
        <v>5.638</v>
      </c>
      <c r="I15" s="67"/>
      <c r="K15" s="1"/>
      <c r="L15" s="1"/>
    </row>
    <row r="16" spans="1:12" ht="14.25" customHeight="1">
      <c r="A16" s="53"/>
      <c r="B16" s="53"/>
      <c r="C16" s="53" t="s">
        <v>133</v>
      </c>
      <c r="D16" s="55" t="s">
        <v>120</v>
      </c>
      <c r="E16" s="66">
        <f t="shared" si="0"/>
        <v>2.6</v>
      </c>
      <c r="F16" s="67"/>
      <c r="G16" s="67"/>
      <c r="H16" s="67">
        <v>2.6</v>
      </c>
      <c r="I16" s="67"/>
      <c r="L16" s="1"/>
    </row>
    <row r="17" spans="1:12" ht="14.25" customHeight="1">
      <c r="A17" s="53"/>
      <c r="B17" s="53" t="s">
        <v>97</v>
      </c>
      <c r="C17" s="53"/>
      <c r="D17" s="55" t="s">
        <v>121</v>
      </c>
      <c r="E17" s="66">
        <f t="shared" si="0"/>
        <v>61.73</v>
      </c>
      <c r="F17" s="67">
        <f>F18</f>
        <v>23.73</v>
      </c>
      <c r="G17" s="67"/>
      <c r="H17" s="67">
        <f>H18</f>
        <v>38</v>
      </c>
      <c r="I17" s="67"/>
      <c r="K17" s="1"/>
      <c r="L17" s="1"/>
    </row>
    <row r="18" spans="1:11" ht="14.25" customHeight="1">
      <c r="A18" s="53"/>
      <c r="B18" s="53"/>
      <c r="C18" s="53" t="s">
        <v>133</v>
      </c>
      <c r="D18" s="55" t="s">
        <v>122</v>
      </c>
      <c r="E18" s="66">
        <f t="shared" si="0"/>
        <v>61.73</v>
      </c>
      <c r="F18" s="67">
        <v>23.73</v>
      </c>
      <c r="G18" s="67"/>
      <c r="H18" s="67">
        <v>38</v>
      </c>
      <c r="I18" s="67"/>
      <c r="K18" s="1"/>
    </row>
    <row r="19" spans="1:11" ht="14.25" customHeight="1">
      <c r="A19" s="53"/>
      <c r="B19" s="53" t="s">
        <v>96</v>
      </c>
      <c r="C19" s="53"/>
      <c r="D19" s="55" t="s">
        <v>98</v>
      </c>
      <c r="E19" s="66">
        <f t="shared" si="0"/>
        <v>416.129</v>
      </c>
      <c r="F19" s="67">
        <f>F20+F21+F22</f>
        <v>26.63</v>
      </c>
      <c r="G19" s="67">
        <f>G20+G21+G22</f>
        <v>155.828</v>
      </c>
      <c r="H19" s="67">
        <f>H20+H21+H22</f>
        <v>233.671</v>
      </c>
      <c r="I19" s="67">
        <f>I20+I21+I22</f>
        <v>0</v>
      </c>
      <c r="K19" s="1"/>
    </row>
    <row r="20" spans="1:11" ht="14.25" customHeight="1">
      <c r="A20" s="53"/>
      <c r="B20" s="53"/>
      <c r="C20" s="53" t="s">
        <v>132</v>
      </c>
      <c r="D20" s="55" t="s">
        <v>123</v>
      </c>
      <c r="E20" s="66">
        <f t="shared" si="0"/>
        <v>150.5</v>
      </c>
      <c r="F20" s="67"/>
      <c r="G20" s="67">
        <v>150.5</v>
      </c>
      <c r="H20" s="67"/>
      <c r="I20" s="67"/>
      <c r="K20" s="1"/>
    </row>
    <row r="21" spans="1:10" ht="14.25" customHeight="1">
      <c r="A21" s="63"/>
      <c r="B21" s="53"/>
      <c r="C21" s="53" t="s">
        <v>134</v>
      </c>
      <c r="D21" s="21" t="s">
        <v>124</v>
      </c>
      <c r="E21" s="66">
        <f t="shared" si="0"/>
        <v>3.76</v>
      </c>
      <c r="F21" s="74"/>
      <c r="G21" s="74"/>
      <c r="H21" s="74">
        <v>3.76</v>
      </c>
      <c r="I21" s="74"/>
      <c r="J21" s="1"/>
    </row>
    <row r="22" spans="1:9" ht="14.25" customHeight="1">
      <c r="A22" s="63"/>
      <c r="B22" s="53"/>
      <c r="C22" s="53" t="s">
        <v>133</v>
      </c>
      <c r="D22" s="21" t="s">
        <v>125</v>
      </c>
      <c r="E22" s="66">
        <f t="shared" si="0"/>
        <v>261.869</v>
      </c>
      <c r="F22" s="74">
        <v>26.63</v>
      </c>
      <c r="G22" s="74">
        <v>5.328</v>
      </c>
      <c r="H22" s="74">
        <v>229.911</v>
      </c>
      <c r="I22" s="74"/>
    </row>
    <row r="23" spans="1:9" ht="14.25" customHeight="1">
      <c r="A23" s="63"/>
      <c r="B23" s="53" t="s">
        <v>109</v>
      </c>
      <c r="C23" s="53"/>
      <c r="D23" s="21" t="s">
        <v>102</v>
      </c>
      <c r="E23" s="66">
        <f t="shared" si="0"/>
        <v>15.924</v>
      </c>
      <c r="F23" s="74">
        <f>F24+F25+F26</f>
        <v>0</v>
      </c>
      <c r="G23" s="74">
        <f>G24+G25+G26</f>
        <v>15.924</v>
      </c>
      <c r="H23" s="74">
        <f>H24+H25+H26</f>
        <v>0</v>
      </c>
      <c r="I23" s="74">
        <f>I24+I25+I26</f>
        <v>0</v>
      </c>
    </row>
    <row r="24" spans="1:9" ht="14.25" customHeight="1">
      <c r="A24" s="63"/>
      <c r="B24" s="53"/>
      <c r="C24" s="53" t="s">
        <v>99</v>
      </c>
      <c r="D24" s="21" t="s">
        <v>111</v>
      </c>
      <c r="E24" s="66">
        <f t="shared" si="0"/>
        <v>2.37</v>
      </c>
      <c r="F24" s="81"/>
      <c r="G24" s="81">
        <v>2.37</v>
      </c>
      <c r="H24" s="81"/>
      <c r="I24" s="81"/>
    </row>
    <row r="25" spans="1:9" ht="14.25" customHeight="1">
      <c r="A25" s="63"/>
      <c r="B25" s="53"/>
      <c r="C25" s="53" t="s">
        <v>97</v>
      </c>
      <c r="D25" s="21" t="s">
        <v>103</v>
      </c>
      <c r="E25" s="66">
        <f t="shared" si="0"/>
        <v>3.554</v>
      </c>
      <c r="F25" s="81"/>
      <c r="G25" s="81">
        <v>3.554</v>
      </c>
      <c r="H25" s="81"/>
      <c r="I25" s="81"/>
    </row>
    <row r="26" spans="1:9" ht="14.25" customHeight="1">
      <c r="A26" s="63"/>
      <c r="B26" s="53"/>
      <c r="C26" s="53" t="s">
        <v>135</v>
      </c>
      <c r="D26" s="21" t="s">
        <v>126</v>
      </c>
      <c r="E26" s="66">
        <f t="shared" si="0"/>
        <v>10</v>
      </c>
      <c r="F26" s="81"/>
      <c r="G26" s="81">
        <v>10</v>
      </c>
      <c r="H26" s="81"/>
      <c r="I26" s="81"/>
    </row>
    <row r="27" spans="1:9" ht="14.25" customHeight="1">
      <c r="A27" s="63"/>
      <c r="B27" s="53" t="s">
        <v>136</v>
      </c>
      <c r="C27" s="53"/>
      <c r="D27" s="21" t="s">
        <v>127</v>
      </c>
      <c r="E27" s="66">
        <f t="shared" si="0"/>
        <v>101.752</v>
      </c>
      <c r="F27" s="81">
        <f>F28+F29+F30+F31</f>
        <v>0</v>
      </c>
      <c r="G27" s="81">
        <f>G28+G29+G30+G31</f>
        <v>61.753</v>
      </c>
      <c r="H27" s="81">
        <f>H28+H29+H30+H31</f>
        <v>39.999</v>
      </c>
      <c r="I27" s="81">
        <f>I28+I29+I30+I31</f>
        <v>0</v>
      </c>
    </row>
    <row r="28" spans="1:9" ht="14.25" customHeight="1">
      <c r="A28" s="63"/>
      <c r="B28" s="53"/>
      <c r="C28" s="53" t="s">
        <v>109</v>
      </c>
      <c r="D28" s="21" t="s">
        <v>128</v>
      </c>
      <c r="E28" s="66">
        <f t="shared" si="0"/>
        <v>0.24</v>
      </c>
      <c r="F28" s="81"/>
      <c r="G28" s="81">
        <v>0.24</v>
      </c>
      <c r="H28" s="81"/>
      <c r="I28" s="81"/>
    </row>
    <row r="29" spans="1:9" ht="14.25" customHeight="1">
      <c r="A29" s="63"/>
      <c r="B29" s="53"/>
      <c r="C29" s="53" t="s">
        <v>134</v>
      </c>
      <c r="D29" s="21" t="s">
        <v>129</v>
      </c>
      <c r="E29" s="66">
        <f t="shared" si="0"/>
        <v>23.57</v>
      </c>
      <c r="F29" s="81"/>
      <c r="G29" s="81">
        <v>23.57</v>
      </c>
      <c r="H29" s="81"/>
      <c r="I29" s="81"/>
    </row>
    <row r="30" spans="1:9" ht="14.25" customHeight="1">
      <c r="A30" s="63"/>
      <c r="B30" s="53"/>
      <c r="C30" s="53" t="s">
        <v>137</v>
      </c>
      <c r="D30" s="21" t="s">
        <v>130</v>
      </c>
      <c r="E30" s="66">
        <f t="shared" si="0"/>
        <v>3</v>
      </c>
      <c r="F30" s="81"/>
      <c r="G30" s="81"/>
      <c r="H30" s="81">
        <v>3</v>
      </c>
      <c r="I30" s="81"/>
    </row>
    <row r="31" spans="1:9" ht="14.25" customHeight="1">
      <c r="A31" s="62"/>
      <c r="B31" s="21"/>
      <c r="C31" s="115">
        <v>99</v>
      </c>
      <c r="D31" s="21" t="s">
        <v>131</v>
      </c>
      <c r="E31" s="66">
        <f t="shared" si="0"/>
        <v>74.942</v>
      </c>
      <c r="F31" s="81"/>
      <c r="G31" s="81">
        <v>37.943</v>
      </c>
      <c r="H31" s="81">
        <v>36.999</v>
      </c>
      <c r="I31" s="81"/>
    </row>
    <row r="32" spans="1:9" ht="14.25" customHeight="1">
      <c r="A32" s="21">
        <v>221</v>
      </c>
      <c r="B32" s="21"/>
      <c r="C32" s="21"/>
      <c r="D32" s="21" t="s">
        <v>100</v>
      </c>
      <c r="E32" s="66">
        <f t="shared" si="0"/>
        <v>4.714</v>
      </c>
      <c r="F32" s="81">
        <f>F33</f>
        <v>0</v>
      </c>
      <c r="G32" s="81">
        <f>G33</f>
        <v>4.714</v>
      </c>
      <c r="H32" s="81">
        <f>H33</f>
        <v>0</v>
      </c>
      <c r="I32" s="81">
        <f>I33</f>
        <v>0</v>
      </c>
    </row>
    <row r="33" spans="1:9" ht="14.25" customHeight="1">
      <c r="A33" s="21"/>
      <c r="B33" s="53" t="s">
        <v>138</v>
      </c>
      <c r="C33" s="21"/>
      <c r="D33" s="21" t="s">
        <v>101</v>
      </c>
      <c r="E33" s="66">
        <f t="shared" si="0"/>
        <v>4.714</v>
      </c>
      <c r="F33" s="81"/>
      <c r="G33" s="81">
        <f>G34</f>
        <v>4.714</v>
      </c>
      <c r="H33" s="81"/>
      <c r="I33" s="81"/>
    </row>
    <row r="34" spans="1:9" ht="14.25" customHeight="1">
      <c r="A34" s="21"/>
      <c r="B34" s="21"/>
      <c r="C34" s="53" t="s">
        <v>99</v>
      </c>
      <c r="D34" s="21" t="s">
        <v>108</v>
      </c>
      <c r="E34" s="66">
        <f t="shared" si="0"/>
        <v>4.714</v>
      </c>
      <c r="F34" s="81">
        <f>F35</f>
        <v>0</v>
      </c>
      <c r="G34" s="81">
        <v>4.714</v>
      </c>
      <c r="H34" s="81">
        <f>H35</f>
        <v>0</v>
      </c>
      <c r="I34" s="81">
        <f>I35</f>
        <v>0</v>
      </c>
    </row>
    <row r="35" spans="1:9" ht="14.25" customHeight="1">
      <c r="A35" s="21"/>
      <c r="B35" s="21"/>
      <c r="C35" s="21"/>
      <c r="D35" s="21"/>
      <c r="E35" s="21"/>
      <c r="F35" s="81"/>
      <c r="G35" s="81"/>
      <c r="H35" s="81"/>
      <c r="I35" s="81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4">
      <selection activeCell="L24" sqref="L24"/>
    </sheetView>
  </sheetViews>
  <sheetFormatPr defaultColWidth="9.16015625" defaultColWidthPt="41.25" defaultRowHeight="11.25"/>
  <cols>
    <col min="1" max="3" width="6.83203125" widthPt="30.75" style="0" customWidth="1"/>
    <col min="4" max="4" width="42" widthPt="189" style="0" customWidth="1"/>
    <col min="5" max="5" width="15.16015625" widthPt="68.25" style="0" customWidth="1"/>
    <col min="6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57" customFormat="1" ht="19.5" customHeight="1">
      <c r="A1" s="56" t="s">
        <v>80</v>
      </c>
      <c r="D1" s="58"/>
      <c r="P1" s="111"/>
      <c r="Q1" s="111"/>
      <c r="R1" s="111"/>
    </row>
    <row r="2" spans="1:21" ht="34.5" customHeight="1">
      <c r="A2" s="88" t="s">
        <v>112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24"/>
      <c r="T2" s="24"/>
      <c r="U2" s="24"/>
    </row>
    <row r="3" spans="1:18" ht="19.5" customHeight="1">
      <c r="A3" s="9"/>
      <c r="B3" s="7"/>
      <c r="C3" s="32"/>
      <c r="D3" s="33"/>
      <c r="E3" s="8"/>
      <c r="F3" s="8"/>
      <c r="P3" s="112" t="s">
        <v>6</v>
      </c>
      <c r="Q3" s="112"/>
      <c r="R3" s="112"/>
    </row>
    <row r="4" spans="1:21" ht="18" customHeight="1">
      <c r="A4" s="110" t="s">
        <v>40</v>
      </c>
      <c r="B4" s="110"/>
      <c r="C4" s="110"/>
      <c r="D4" s="82" t="s">
        <v>90</v>
      </c>
      <c r="E4" s="12" t="s">
        <v>16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3"/>
      <c r="T4" s="13"/>
      <c r="U4" s="13"/>
    </row>
    <row r="5" spans="1:21" ht="18" customHeight="1">
      <c r="A5" s="110"/>
      <c r="B5" s="110"/>
      <c r="C5" s="110"/>
      <c r="D5" s="82"/>
      <c r="E5" s="113" t="s">
        <v>25</v>
      </c>
      <c r="F5" s="98" t="s">
        <v>85</v>
      </c>
      <c r="G5" s="98" t="s">
        <v>75</v>
      </c>
      <c r="H5" s="15" t="s">
        <v>26</v>
      </c>
      <c r="I5" s="15"/>
      <c r="J5" s="98" t="s">
        <v>1</v>
      </c>
      <c r="K5" s="98" t="s">
        <v>21</v>
      </c>
      <c r="L5" s="98" t="s">
        <v>54</v>
      </c>
      <c r="M5" s="15" t="s">
        <v>55</v>
      </c>
      <c r="N5" s="15"/>
      <c r="O5" s="15"/>
      <c r="P5" s="15"/>
      <c r="Q5" s="15"/>
      <c r="R5" s="98" t="s">
        <v>28</v>
      </c>
      <c r="S5" s="13"/>
      <c r="T5" s="13"/>
      <c r="U5" s="13"/>
    </row>
    <row r="6" spans="1:21" ht="18.75" customHeight="1">
      <c r="A6" s="110" t="s">
        <v>48</v>
      </c>
      <c r="B6" s="110" t="s">
        <v>11</v>
      </c>
      <c r="C6" s="110" t="s">
        <v>69</v>
      </c>
      <c r="D6" s="82"/>
      <c r="E6" s="113"/>
      <c r="F6" s="114"/>
      <c r="G6" s="98"/>
      <c r="H6" s="98" t="s">
        <v>31</v>
      </c>
      <c r="I6" s="98" t="s">
        <v>76</v>
      </c>
      <c r="J6" s="98"/>
      <c r="K6" s="98"/>
      <c r="L6" s="98"/>
      <c r="M6" s="98" t="s">
        <v>30</v>
      </c>
      <c r="N6" s="15" t="s">
        <v>35</v>
      </c>
      <c r="O6" s="15"/>
      <c r="P6" s="15" t="s">
        <v>24</v>
      </c>
      <c r="Q6" s="15"/>
      <c r="R6" s="98"/>
      <c r="S6" s="13"/>
      <c r="T6" s="13"/>
      <c r="U6" s="13"/>
    </row>
    <row r="7" spans="1:21" ht="39.75" customHeight="1">
      <c r="A7" s="110"/>
      <c r="B7" s="110"/>
      <c r="C7" s="110"/>
      <c r="D7" s="82"/>
      <c r="E7" s="113"/>
      <c r="F7" s="114"/>
      <c r="G7" s="98"/>
      <c r="H7" s="98"/>
      <c r="I7" s="98"/>
      <c r="J7" s="98"/>
      <c r="K7" s="98"/>
      <c r="L7" s="98"/>
      <c r="M7" s="98"/>
      <c r="N7" s="14" t="s">
        <v>49</v>
      </c>
      <c r="O7" s="14" t="s">
        <v>51</v>
      </c>
      <c r="P7" s="14" t="s">
        <v>49</v>
      </c>
      <c r="Q7" s="14" t="s">
        <v>51</v>
      </c>
      <c r="R7" s="98"/>
      <c r="S7" s="13"/>
      <c r="T7" s="13"/>
      <c r="U7" s="13"/>
    </row>
    <row r="8" spans="1:21" ht="18" customHeight="1">
      <c r="A8" s="22" t="s">
        <v>52</v>
      </c>
      <c r="B8" s="19" t="s">
        <v>52</v>
      </c>
      <c r="C8" s="19" t="s">
        <v>52</v>
      </c>
      <c r="D8" s="20" t="s">
        <v>52</v>
      </c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34"/>
      <c r="T8" s="13"/>
      <c r="U8" s="13"/>
    </row>
    <row r="9" spans="1:21" ht="18" customHeight="1">
      <c r="A9" s="53"/>
      <c r="B9" s="53"/>
      <c r="C9" s="53"/>
      <c r="D9" s="54"/>
      <c r="E9" s="67">
        <f>E10+E15</f>
        <v>612.041</v>
      </c>
      <c r="F9" s="66">
        <f>F10+F15</f>
        <v>612.041</v>
      </c>
      <c r="G9" s="66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35"/>
      <c r="T9" s="35"/>
      <c r="U9" s="38"/>
    </row>
    <row r="10" spans="1:20" ht="18" customHeight="1">
      <c r="A10" s="53" t="s">
        <v>114</v>
      </c>
      <c r="B10" s="53"/>
      <c r="C10" s="53"/>
      <c r="D10" s="55" t="s">
        <v>104</v>
      </c>
      <c r="E10" s="67">
        <f>E11</f>
        <v>19.83</v>
      </c>
      <c r="F10" s="67">
        <f>F11</f>
        <v>19.83</v>
      </c>
      <c r="G10" s="6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T10" s="1"/>
    </row>
    <row r="11" spans="1:21" ht="18" customHeight="1">
      <c r="A11" s="53"/>
      <c r="B11" s="53" t="s">
        <v>97</v>
      </c>
      <c r="C11" s="53"/>
      <c r="D11" s="55" t="s">
        <v>105</v>
      </c>
      <c r="E11" s="67">
        <f>E12+E13+E14</f>
        <v>19.83</v>
      </c>
      <c r="F11" s="67">
        <f>F12+F13+F14</f>
        <v>19.83</v>
      </c>
      <c r="G11" s="6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"/>
      <c r="T11" s="1"/>
      <c r="U11" s="1"/>
    </row>
    <row r="12" spans="1:21" ht="18" customHeight="1">
      <c r="A12" s="53"/>
      <c r="B12" s="53"/>
      <c r="C12" s="53" t="s">
        <v>99</v>
      </c>
      <c r="D12" s="55" t="s">
        <v>115</v>
      </c>
      <c r="E12" s="67">
        <v>4.15</v>
      </c>
      <c r="F12" s="67">
        <v>4.15</v>
      </c>
      <c r="G12" s="6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"/>
      <c r="T12" s="1"/>
      <c r="U12" s="1"/>
    </row>
    <row r="13" spans="1:21" ht="18" customHeight="1">
      <c r="A13" s="53"/>
      <c r="B13" s="53"/>
      <c r="C13" s="53" t="s">
        <v>109</v>
      </c>
      <c r="D13" s="55" t="s">
        <v>106</v>
      </c>
      <c r="E13" s="67"/>
      <c r="F13" s="67"/>
      <c r="G13" s="6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"/>
      <c r="T13" s="1"/>
      <c r="U13" s="1"/>
    </row>
    <row r="14" spans="1:21" ht="18" customHeight="1">
      <c r="A14" s="53"/>
      <c r="B14" s="53"/>
      <c r="C14" s="53" t="s">
        <v>132</v>
      </c>
      <c r="D14" s="55" t="s">
        <v>116</v>
      </c>
      <c r="E14" s="67">
        <v>15.68</v>
      </c>
      <c r="F14" s="67">
        <v>15.68</v>
      </c>
      <c r="G14" s="6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T14" s="1"/>
      <c r="U14" s="1"/>
    </row>
    <row r="15" spans="1:21" ht="18" customHeight="1">
      <c r="A15" s="53" t="s">
        <v>117</v>
      </c>
      <c r="B15" s="53"/>
      <c r="C15" s="53"/>
      <c r="D15" s="55" t="s">
        <v>107</v>
      </c>
      <c r="E15" s="67">
        <f>E16+E19+E21+E25+E29</f>
        <v>592.211</v>
      </c>
      <c r="F15" s="67">
        <f>F16+F19+F21+F25+F29</f>
        <v>592.211</v>
      </c>
      <c r="G15" s="6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T15" s="1"/>
      <c r="U15" s="1"/>
    </row>
    <row r="16" spans="1:21" ht="18" customHeight="1">
      <c r="A16" s="53"/>
      <c r="B16" s="53" t="s">
        <v>99</v>
      </c>
      <c r="C16" s="53"/>
      <c r="D16" s="55" t="s">
        <v>118</v>
      </c>
      <c r="E16" s="67">
        <f>E17+E18</f>
        <v>2.6</v>
      </c>
      <c r="F16" s="67">
        <f>F17+F18</f>
        <v>2.6</v>
      </c>
      <c r="G16" s="6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T16" s="1"/>
      <c r="U16" s="1"/>
    </row>
    <row r="17" spans="1:21" ht="18" customHeight="1">
      <c r="A17" s="53"/>
      <c r="B17" s="53"/>
      <c r="C17" s="53" t="s">
        <v>99</v>
      </c>
      <c r="D17" s="55" t="s">
        <v>119</v>
      </c>
      <c r="E17" s="67"/>
      <c r="F17" s="67"/>
      <c r="G17" s="6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"/>
      <c r="T17" s="1"/>
      <c r="U17" s="1"/>
    </row>
    <row r="18" spans="1:21" ht="18" customHeight="1">
      <c r="A18" s="53"/>
      <c r="B18" s="53"/>
      <c r="C18" s="53" t="s">
        <v>133</v>
      </c>
      <c r="D18" s="55" t="s">
        <v>120</v>
      </c>
      <c r="E18" s="67">
        <v>2.6</v>
      </c>
      <c r="F18" s="67">
        <v>2.6</v>
      </c>
      <c r="G18" s="6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"/>
      <c r="T18" s="1"/>
      <c r="U18" s="1"/>
    </row>
    <row r="19" spans="1:21" ht="18" customHeight="1">
      <c r="A19" s="53"/>
      <c r="B19" s="53" t="s">
        <v>97</v>
      </c>
      <c r="C19" s="53"/>
      <c r="D19" s="55" t="s">
        <v>121</v>
      </c>
      <c r="E19" s="67">
        <f>E20</f>
        <v>61.73</v>
      </c>
      <c r="F19" s="67">
        <f>F20</f>
        <v>61.73</v>
      </c>
      <c r="G19" s="6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"/>
      <c r="T19" s="1"/>
      <c r="U19" s="1"/>
    </row>
    <row r="20" spans="1:21" ht="18" customHeight="1">
      <c r="A20" s="53"/>
      <c r="B20" s="53"/>
      <c r="C20" s="53" t="s">
        <v>133</v>
      </c>
      <c r="D20" s="55" t="s">
        <v>122</v>
      </c>
      <c r="E20" s="67">
        <v>61.73</v>
      </c>
      <c r="F20" s="67">
        <v>61.73</v>
      </c>
      <c r="G20" s="6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"/>
      <c r="T20" s="1"/>
      <c r="U20" s="1"/>
    </row>
    <row r="21" spans="1:21" ht="18" customHeight="1">
      <c r="A21" s="53"/>
      <c r="B21" s="53" t="s">
        <v>96</v>
      </c>
      <c r="C21" s="53"/>
      <c r="D21" s="55" t="s">
        <v>98</v>
      </c>
      <c r="E21" s="67">
        <f>E22+E23+E24</f>
        <v>416.129</v>
      </c>
      <c r="F21" s="67">
        <f>F22+F23+F24</f>
        <v>416.129</v>
      </c>
      <c r="G21" s="6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"/>
      <c r="U21" s="1"/>
    </row>
    <row r="22" spans="1:21" ht="18" customHeight="1">
      <c r="A22" s="53"/>
      <c r="B22" s="53"/>
      <c r="C22" s="53" t="s">
        <v>132</v>
      </c>
      <c r="D22" s="55" t="s">
        <v>123</v>
      </c>
      <c r="E22" s="67">
        <v>150.5</v>
      </c>
      <c r="F22" s="67">
        <v>150.5</v>
      </c>
      <c r="G22" s="6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"/>
      <c r="U22" s="1"/>
    </row>
    <row r="23" spans="1:21" ht="18" customHeight="1">
      <c r="A23" s="63"/>
      <c r="B23" s="53"/>
      <c r="C23" s="53" t="s">
        <v>134</v>
      </c>
      <c r="D23" s="21" t="s">
        <v>124</v>
      </c>
      <c r="E23" s="67">
        <v>3.76</v>
      </c>
      <c r="F23" s="67">
        <v>3.76</v>
      </c>
      <c r="G23" s="6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U23" s="1"/>
    </row>
    <row r="24" spans="1:20" ht="18" customHeight="1">
      <c r="A24" s="63"/>
      <c r="B24" s="53"/>
      <c r="C24" s="53" t="s">
        <v>133</v>
      </c>
      <c r="D24" s="21" t="s">
        <v>125</v>
      </c>
      <c r="E24" s="67">
        <v>261.869</v>
      </c>
      <c r="F24" s="67">
        <v>261.869</v>
      </c>
      <c r="G24" s="6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T24" s="1"/>
    </row>
    <row r="25" spans="1:20" ht="18" customHeight="1">
      <c r="A25" s="63"/>
      <c r="B25" s="53" t="s">
        <v>109</v>
      </c>
      <c r="C25" s="53"/>
      <c r="D25" s="21" t="s">
        <v>102</v>
      </c>
      <c r="E25" s="67">
        <f>E26+E27+E28</f>
        <v>10</v>
      </c>
      <c r="F25" s="67">
        <f>F26+F27+F28</f>
        <v>10</v>
      </c>
      <c r="G25" s="6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T25" s="1"/>
    </row>
    <row r="26" spans="1:19" ht="18" customHeight="1">
      <c r="A26" s="63"/>
      <c r="B26" s="53"/>
      <c r="C26" s="53" t="s">
        <v>99</v>
      </c>
      <c r="D26" s="21" t="s">
        <v>111</v>
      </c>
      <c r="E26" s="66"/>
      <c r="F26" s="66"/>
      <c r="G26" s="6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"/>
    </row>
    <row r="27" spans="1:18" ht="18" customHeight="1">
      <c r="A27" s="63"/>
      <c r="B27" s="53"/>
      <c r="C27" s="53" t="s">
        <v>97</v>
      </c>
      <c r="D27" s="21" t="s">
        <v>103</v>
      </c>
      <c r="E27" s="66"/>
      <c r="F27" s="66"/>
      <c r="G27" s="6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8" customHeight="1">
      <c r="A28" s="63"/>
      <c r="B28" s="53"/>
      <c r="C28" s="53" t="s">
        <v>135</v>
      </c>
      <c r="D28" s="21" t="s">
        <v>126</v>
      </c>
      <c r="E28" s="66">
        <v>10</v>
      </c>
      <c r="F28" s="66">
        <v>10</v>
      </c>
      <c r="G28" s="66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ht="18" customHeight="1">
      <c r="A29" s="63"/>
      <c r="B29" s="53" t="s">
        <v>136</v>
      </c>
      <c r="C29" s="53"/>
      <c r="D29" s="21" t="s">
        <v>127</v>
      </c>
      <c r="E29" s="66">
        <f>E30+E31+E33+E34</f>
        <v>101.752</v>
      </c>
      <c r="F29" s="66">
        <f>F30+F31+F33+F34</f>
        <v>101.752</v>
      </c>
      <c r="G29" s="66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ht="18" customHeight="1">
      <c r="A30" s="63"/>
      <c r="B30" s="53"/>
      <c r="C30" s="53" t="s">
        <v>109</v>
      </c>
      <c r="D30" s="21" t="s">
        <v>128</v>
      </c>
      <c r="E30" s="66">
        <v>0.24</v>
      </c>
      <c r="F30" s="66">
        <v>0.24</v>
      </c>
      <c r="G30" s="66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ht="18" customHeight="1">
      <c r="A31" s="63"/>
      <c r="B31" s="53"/>
      <c r="C31" s="53" t="s">
        <v>134</v>
      </c>
      <c r="D31" s="21" t="s">
        <v>129</v>
      </c>
      <c r="E31" s="66">
        <v>23.57</v>
      </c>
      <c r="F31" s="66">
        <v>23.57</v>
      </c>
      <c r="G31" s="66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ht="18" customHeight="1">
      <c r="A32" s="63"/>
      <c r="B32" s="53"/>
      <c r="C32" s="53"/>
      <c r="D32" s="21" t="s">
        <v>130</v>
      </c>
      <c r="E32" s="66"/>
      <c r="F32" s="66"/>
      <c r="G32" s="6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ht="18" customHeight="1">
      <c r="A33" s="63"/>
      <c r="B33" s="53"/>
      <c r="C33" s="53" t="s">
        <v>137</v>
      </c>
      <c r="D33" s="21" t="s">
        <v>130</v>
      </c>
      <c r="E33" s="66">
        <v>3</v>
      </c>
      <c r="F33" s="66">
        <v>3</v>
      </c>
      <c r="G33" s="66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8" customHeight="1">
      <c r="A34" s="62"/>
      <c r="B34" s="21"/>
      <c r="C34" s="115">
        <v>99</v>
      </c>
      <c r="D34" s="21" t="s">
        <v>131</v>
      </c>
      <c r="E34" s="81">
        <v>74.942</v>
      </c>
      <c r="F34" s="81">
        <v>74.942</v>
      </c>
      <c r="G34" s="8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6" t="s">
        <v>141</v>
      </c>
    </row>
    <row r="2" ht="11.25">
      <c r="B2" s="116" t="s">
        <v>142</v>
      </c>
    </row>
    <row r="4" ht="11.25">
      <c r="B4" t="s">
        <v>143</v>
      </c>
    </row>
    <row r="5" ht="11.25">
      <c r="B5" s="117" t="s">
        <v>144</v>
      </c>
    </row>
    <row r="7" ht="11.25">
      <c r="B7" t="s">
        <v>145</v>
      </c>
    </row>
    <row r="8" ht="11.25">
      <c r="B8" s="117" t="s">
        <v>146</v>
      </c>
    </row>
    <row r="10" ht="11.25">
      <c r="B10" t="s">
        <v>147</v>
      </c>
    </row>
    <row r="11" ht="11.25">
      <c r="B11" s="117" t="s">
        <v>148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2015-08-28T02:10:00Z</cp:lastPrinted>
  <dcterms:created xsi:type="dcterms:W3CDTF">2015-06-17T06:52:19Z</dcterms:created>
  <dcterms:modified xsi:type="dcterms:W3CDTF">2015-08-28T02:10:33Z</dcterms:modified>
  <cp:category/>
  <cp:version/>
  <cp:contentType/>
  <cp:contentStatus/>
</cp:coreProperties>
</file>