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21600" windowHeight="12240" firstSheet="3" activeTab="8"/>
  </bookViews>
  <sheets>
    <sheet name="表1" sheetId="1" r:id="rId1"/>
    <sheet name="表2" sheetId="2" r:id="rId2"/>
    <sheet name="表3" sheetId="3" r:id="rId3"/>
    <sheet name="表4" sheetId="4" r:id="rId4"/>
    <sheet name="表5" sheetId="5" r:id="rId5"/>
    <sheet name="表6" sheetId="6" r:id="rId6"/>
    <sheet name="表7" sheetId="7" r:id="rId7"/>
    <sheet name="表8" sheetId="8" r:id="rId8"/>
    <sheet name="Evaluation Warning" sheetId="9" r:id="rId9"/>
  </sheets>
  <definedNames/>
  <calcPr fullCalcOnLoad="1"/>
</workbook>
</file>

<file path=xl/sharedStrings.xml><?xml version="1.0" encoding="utf-8"?>
<sst xmlns="http://schemas.openxmlformats.org/spreadsheetml/2006/main" count="615" uniqueCount="255">
  <si>
    <t>收入支出决算总表</t>
  </si>
  <si>
    <t>公开01表</t>
  </si>
  <si>
    <t>部门：XXX</t>
  </si>
  <si>
    <t>金额单位：万元</t>
  </si>
  <si>
    <t>收入</t>
  </si>
  <si>
    <t/>
  </si>
  <si>
    <t>支出</t>
  </si>
  <si>
    <t>项目</t>
  </si>
  <si>
    <t>行次</t>
  </si>
  <si>
    <t>决算数</t>
  </si>
  <si>
    <t>一、财政拨款收入</t>
  </si>
  <si>
    <t>1</t>
  </si>
  <si>
    <t>一、一般公共服务支出</t>
  </si>
  <si>
    <t>　　其中：政府性基金预算财政拨款</t>
  </si>
  <si>
    <t>2</t>
  </si>
  <si>
    <t>二、外交支出</t>
  </si>
  <si>
    <t>二、上级补助收入</t>
  </si>
  <si>
    <t>3</t>
  </si>
  <si>
    <t>三、国防支出</t>
  </si>
  <si>
    <t>三、事业收入</t>
  </si>
  <si>
    <t>4</t>
  </si>
  <si>
    <t>四、公共安全支出</t>
  </si>
  <si>
    <t>四、经营收入</t>
  </si>
  <si>
    <t>5</t>
  </si>
  <si>
    <t>五、教育支出</t>
  </si>
  <si>
    <t>五、附属单位上缴收入</t>
  </si>
  <si>
    <t>6</t>
  </si>
  <si>
    <t>六、科学技术支出</t>
  </si>
  <si>
    <t>六、其他收入</t>
  </si>
  <si>
    <t>7</t>
  </si>
  <si>
    <t>七、文化体育与传媒支出</t>
  </si>
  <si>
    <t>8</t>
  </si>
  <si>
    <t>八、社会保障和就业支出</t>
  </si>
  <si>
    <t>9</t>
  </si>
  <si>
    <t>九、医疗卫生与计划生育支出</t>
  </si>
  <si>
    <t>10</t>
  </si>
  <si>
    <t>十、节能环保支出</t>
  </si>
  <si>
    <t>11</t>
  </si>
  <si>
    <t>十一、城乡社区支出</t>
  </si>
  <si>
    <t>12</t>
  </si>
  <si>
    <t>十二、农林水支出</t>
  </si>
  <si>
    <t>13</t>
  </si>
  <si>
    <t>十三、交通运输支出</t>
  </si>
  <si>
    <t>14</t>
  </si>
  <si>
    <t>十四、资源勘探信息等支出</t>
  </si>
  <si>
    <t>15</t>
  </si>
  <si>
    <t>十五、商业服务业等支出</t>
  </si>
  <si>
    <t>16</t>
  </si>
  <si>
    <t>十六、金融支出</t>
  </si>
  <si>
    <t>17</t>
  </si>
  <si>
    <t>十七、援助其他地区支出</t>
  </si>
  <si>
    <t>18</t>
  </si>
  <si>
    <t>十八、国土海洋气象等支出</t>
  </si>
  <si>
    <t>19</t>
  </si>
  <si>
    <t>十九、住房保障支出</t>
  </si>
  <si>
    <t>20</t>
  </si>
  <si>
    <t>二十、粮油物资储备支出</t>
  </si>
  <si>
    <t>21</t>
  </si>
  <si>
    <t>二十一、其他支出</t>
  </si>
  <si>
    <t>22</t>
  </si>
  <si>
    <t>二十二、债务还本支出</t>
  </si>
  <si>
    <t>23</t>
  </si>
  <si>
    <t>二十三、债务付息支出</t>
  </si>
  <si>
    <t>本年收入合计</t>
  </si>
  <si>
    <t>24</t>
  </si>
  <si>
    <t xml:space="preserve">   本年支出合计</t>
  </si>
  <si>
    <t xml:space="preserve">    用事业基金弥补收支差额</t>
  </si>
  <si>
    <t>25</t>
  </si>
  <si>
    <t xml:space="preserve">    结余分配</t>
  </si>
  <si>
    <t xml:space="preserve">    年初结转和结余</t>
  </si>
  <si>
    <t>26</t>
  </si>
  <si>
    <t xml:space="preserve">      交纳所得税</t>
  </si>
  <si>
    <t xml:space="preserve">      基本支出结转</t>
  </si>
  <si>
    <t>27</t>
  </si>
  <si>
    <t xml:space="preserve">      提取职工福利基金</t>
  </si>
  <si>
    <t xml:space="preserve">      项目支出结转和结余</t>
  </si>
  <si>
    <t>28</t>
  </si>
  <si>
    <t xml:space="preserve">      转入事业基金</t>
  </si>
  <si>
    <t xml:space="preserve">      经营结余</t>
  </si>
  <si>
    <t>29</t>
  </si>
  <si>
    <t xml:space="preserve">      其他</t>
  </si>
  <si>
    <t>30</t>
  </si>
  <si>
    <t xml:space="preserve">    年末结转和结余</t>
  </si>
  <si>
    <t>31</t>
  </si>
  <si>
    <t>32</t>
  </si>
  <si>
    <t>33</t>
  </si>
  <si>
    <t>总计</t>
  </si>
  <si>
    <t>34</t>
  </si>
  <si>
    <t>收入决算表</t>
  </si>
  <si>
    <t>公开02表</t>
  </si>
  <si>
    <t>财政拨款收入</t>
  </si>
  <si>
    <t>上级补助收入</t>
  </si>
  <si>
    <t>事业收入</t>
  </si>
  <si>
    <t>经营收入</t>
  </si>
  <si>
    <t>附属单位上缴收入</t>
  </si>
  <si>
    <t>其他收入</t>
  </si>
  <si>
    <t>支出功能分类科目编码</t>
  </si>
  <si>
    <t>科目名称</t>
  </si>
  <si>
    <t>小计</t>
  </si>
  <si>
    <t>类</t>
  </si>
  <si>
    <t>款</t>
  </si>
  <si>
    <t>项</t>
  </si>
  <si>
    <t>栏次</t>
  </si>
  <si>
    <t>合计</t>
  </si>
  <si>
    <t>住房保障支出</t>
  </si>
  <si>
    <t>住房改革支出</t>
  </si>
  <si>
    <t>支出决算表</t>
  </si>
  <si>
    <t>公开03表</t>
  </si>
  <si>
    <t>本年支出合计</t>
  </si>
  <si>
    <t>基本支出</t>
  </si>
  <si>
    <t>项目支出</t>
  </si>
  <si>
    <t>上缴上级支出</t>
  </si>
  <si>
    <t>经营支出</t>
  </si>
  <si>
    <t>对附属单位补助支出</t>
  </si>
  <si>
    <t>财政拨款收入支出决算总表</t>
  </si>
  <si>
    <t>公开04表</t>
  </si>
  <si>
    <t>收     入</t>
  </si>
  <si>
    <t>支     出</t>
  </si>
  <si>
    <t>项    目</t>
  </si>
  <si>
    <t>项目（按功能分类）</t>
  </si>
  <si>
    <t>一般公共预算财政拨款</t>
  </si>
  <si>
    <t>政府性基金预算财政拨款</t>
  </si>
  <si>
    <t>栏    次</t>
  </si>
  <si>
    <t>一、一般公共预算财政拨款</t>
  </si>
  <si>
    <t>二、政府性基金预算财政拨款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</si>
  <si>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</si>
  <si>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</si>
  <si>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</si>
  <si>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</si>
  <si>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</si>
  <si>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</si>
  <si>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</si>
  <si>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</si>
  <si>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</si>
  <si>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</si>
  <si>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</si>
  <si>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</si>
  <si>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</si>
  <si>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</si>
  <si>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</si>
  <si>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</si>
  <si>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</si>
  <si>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</si>
  <si>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</si>
  <si>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77</t>
  </si>
  <si>
    <t>78</t>
  </si>
  <si>
    <t>年初财政拨款结转和结余</t>
  </si>
  <si>
    <t>年末财政拨款结转和结余</t>
  </si>
  <si>
    <t>79</t>
  </si>
  <si>
    <t xml:space="preserve">    基本支出结转</t>
  </si>
  <si>
    <t>80</t>
  </si>
  <si>
    <t xml:space="preserve">    项目支出结转和结余</t>
  </si>
  <si>
    <t>81</t>
  </si>
  <si>
    <t>82</t>
  </si>
  <si>
    <t>83</t>
  </si>
  <si>
    <t>一般公共预算财政拨款支出决算表</t>
  </si>
  <si>
    <t>公开05表</t>
  </si>
  <si>
    <t>单位：万元</t>
  </si>
  <si>
    <t>一般公共预算财政拨款基本支出决算表</t>
  </si>
  <si>
    <t>公开06表</t>
  </si>
  <si>
    <t>人员经费</t>
  </si>
  <si>
    <t>公用经费</t>
  </si>
  <si>
    <t>经济分类科目编码</t>
  </si>
  <si>
    <t>工资福利支出</t>
  </si>
  <si>
    <t>基本工资</t>
  </si>
  <si>
    <t>津贴补贴</t>
  </si>
  <si>
    <t>奖金</t>
  </si>
  <si>
    <t>社会保障缴费</t>
  </si>
  <si>
    <t>伙食补助费</t>
  </si>
  <si>
    <t>绩效工资</t>
  </si>
  <si>
    <t>其他工资福利支出</t>
  </si>
  <si>
    <t>商品和服务支出</t>
  </si>
  <si>
    <t>办公费</t>
  </si>
  <si>
    <t>印刷费</t>
  </si>
  <si>
    <t>咨询费</t>
  </si>
  <si>
    <t>手续费</t>
  </si>
  <si>
    <t>水费</t>
  </si>
  <si>
    <t>电费</t>
  </si>
  <si>
    <t>邮电费</t>
  </si>
  <si>
    <t>取暖费</t>
  </si>
  <si>
    <t>物业管理费</t>
  </si>
  <si>
    <t>差旅费</t>
  </si>
  <si>
    <t>因公出国（境）费用</t>
  </si>
  <si>
    <t>维修(护)费</t>
  </si>
  <si>
    <t>租赁费</t>
  </si>
  <si>
    <t>会议费</t>
  </si>
  <si>
    <t>培训费</t>
  </si>
  <si>
    <t>公务接待费</t>
  </si>
  <si>
    <t>专用材料费</t>
  </si>
  <si>
    <t>被装购置费</t>
  </si>
  <si>
    <t>专用燃料费</t>
  </si>
  <si>
    <t>劳务费</t>
  </si>
  <si>
    <t>委托业务费</t>
  </si>
  <si>
    <t>工会经费</t>
  </si>
  <si>
    <t>福利费</t>
  </si>
  <si>
    <t>公务用车运行维护费</t>
  </si>
  <si>
    <t>其他交通费用</t>
  </si>
  <si>
    <t>其他商品和服务支出</t>
  </si>
  <si>
    <t>对个人和家庭的补助</t>
  </si>
  <si>
    <t>离休费</t>
  </si>
  <si>
    <t>退休费</t>
  </si>
  <si>
    <t>退职（役）费</t>
  </si>
  <si>
    <t>抚恤金</t>
  </si>
  <si>
    <t>生活补助</t>
  </si>
  <si>
    <t>医疗费</t>
  </si>
  <si>
    <t>奖励金</t>
  </si>
  <si>
    <t>住房公积金</t>
  </si>
  <si>
    <t>提租补贴</t>
  </si>
  <si>
    <t>购房补贴</t>
  </si>
  <si>
    <t>其他对个人和家庭的补助支出</t>
  </si>
  <si>
    <t>其他资本性支出</t>
  </si>
  <si>
    <t>办公设备购置</t>
  </si>
  <si>
    <t>专用设备购置</t>
  </si>
  <si>
    <t>信息网络及软件购置更新</t>
  </si>
  <si>
    <t>其他交通工具购置</t>
  </si>
  <si>
    <t>一般公共预算财政拨款“三公”经费支出决算表</t>
  </si>
  <si>
    <t>公开07表</t>
  </si>
  <si>
    <t>2015年度预算数</t>
  </si>
  <si>
    <t>2015年度决算数</t>
  </si>
  <si>
    <t>因公出国（境）费</t>
  </si>
  <si>
    <t>公务用车购置及运行费</t>
  </si>
  <si>
    <t>公务用车购置费</t>
  </si>
  <si>
    <t>公务用车运行费</t>
  </si>
  <si>
    <t>政府性基金预算财政拨款收入支出决算表</t>
  </si>
  <si>
    <t>公开08表</t>
  </si>
  <si>
    <t>上年结转和结余</t>
  </si>
  <si>
    <t>本年收入</t>
  </si>
  <si>
    <t>本年支出</t>
  </si>
  <si>
    <t>年末结转和结余</t>
  </si>
  <si>
    <t>功能分类科目编码</t>
  </si>
  <si>
    <t>住房公积金</t>
  </si>
  <si>
    <t>一般公共服务支出</t>
  </si>
  <si>
    <t>统计信息事务</t>
  </si>
  <si>
    <t>行政运行</t>
  </si>
  <si>
    <t>专项普查活动</t>
  </si>
  <si>
    <t>统计抽样调查</t>
  </si>
  <si>
    <t>其他统计信息事务支出</t>
  </si>
  <si>
    <t>社会保障和就业支出</t>
  </si>
  <si>
    <t>财政对社会保险基金的补助</t>
  </si>
  <si>
    <t>财政对生育保险基金的补助</t>
  </si>
  <si>
    <t>医疗卫生与计划生育支出</t>
  </si>
  <si>
    <t>医疗保障</t>
  </si>
  <si>
    <t>行政单位医疗</t>
  </si>
  <si>
    <t>事业单位医疗</t>
  </si>
  <si>
    <t>公务员医疗补助</t>
  </si>
  <si>
    <t>部门：刚察县统计局</t>
  </si>
  <si>
    <t>刚察县统计局</t>
  </si>
  <si>
    <t>Spire.XLS for .NET</t>
  </si>
  <si>
    <t>e-iceblue Inc. 2002-2025 All rights reserverd</t>
  </si>
  <si>
    <t>Home page</t>
  </si>
  <si>
    <t>https://www.e-iceblue.com</t>
  </si>
  <si>
    <t>Contact US</t>
  </si>
  <si>
    <t>mailto:support@e-iceblue.com</t>
  </si>
  <si>
    <t>Buy Now!</t>
  </si>
  <si>
    <t>https://www.e-iceblue.com/Buy/Spire.XLS.html</t>
  </si>
</sst>
</file>

<file path=xl/styles.xml><?xml version="1.0" encoding="utf-8"?>
<styleSheet xmlns="http://schemas.openxmlformats.org/spreadsheetml/2006/main">
  <numFmts count="13">
    <numFmt numFmtId="5" formatCode="&quot;¥&quot;#,##0;&quot;¥&quot;\-#,##0"/>
    <numFmt numFmtId="6" formatCode="&quot;¥&quot;#,##0;[Red]&quot;¥&quot;\-#,##0"/>
    <numFmt numFmtId="7" formatCode="&quot;¥&quot;#,##0.00;&quot;¥&quot;\-#,##0.00"/>
    <numFmt numFmtId="8" formatCode="&quot;¥&quot;#,##0.00;[Red]&quot;¥&quot;\-#,##0.00"/>
    <numFmt numFmtId="42" formatCode="_ &quot;¥&quot;* #,##0_ ;_ &quot;¥&quot;* \-#,##0_ ;_ &quot;¥&quot;* &quot;-&quot;_ ;_ @_ "/>
    <numFmt numFmtId="41" formatCode="_ * #,##0_ ;_ * \-#,##0_ ;_ * &quot;-&quot;_ ;_ @_ "/>
    <numFmt numFmtId="44" formatCode="_ &quot;¥&quot;* #,##0.00_ ;_ &quot;¥&quot;* \-#,##0.00_ ;_ &quot;¥&quot;* &quot;-&quot;??_ ;_ @_ "/>
    <numFmt numFmtId="43" formatCode="_ * #,##0.00_ ;_ * \-#,##0.00_ ;_ * &quot;-&quot;??_ ;_ @_ 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#,##0.00_ "/>
  </numFmts>
  <fonts count="49">
    <font>
      <sz val="10"/>
      <color indexed="8"/>
      <name val="Arial"/>
      <family val="2"/>
    </font>
    <font>
      <sz val="12"/>
      <name val="宋体"/>
      <family val="0"/>
    </font>
    <font>
      <sz val="8"/>
      <color indexed="8"/>
      <name val="Arial"/>
      <family val="2"/>
    </font>
    <font>
      <sz val="8"/>
      <color indexed="8"/>
      <name val="仿宋_GB2312"/>
      <family val="0"/>
    </font>
    <font>
      <b/>
      <sz val="8"/>
      <color indexed="8"/>
      <name val="仿宋_GB2312"/>
      <family val="0"/>
    </font>
    <font>
      <sz val="10"/>
      <color indexed="8"/>
      <name val="仿宋_GB2312"/>
      <family val="0"/>
    </font>
    <font>
      <b/>
      <sz val="10"/>
      <color indexed="8"/>
      <name val="仿宋_GB2312"/>
      <family val="0"/>
    </font>
    <font>
      <sz val="10"/>
      <color indexed="8"/>
      <name val="宋体"/>
      <family val="0"/>
    </font>
    <font>
      <sz val="11"/>
      <color indexed="8"/>
      <name val="宋体"/>
      <family val="0"/>
    </font>
    <font>
      <sz val="12"/>
      <color indexed="8"/>
      <name val="Arial"/>
      <family val="2"/>
    </font>
    <font>
      <sz val="12"/>
      <color indexed="8"/>
      <name val="宋体"/>
      <family val="0"/>
    </font>
    <font>
      <sz val="12"/>
      <color indexed="8"/>
      <name val="仿宋_GB2312"/>
      <family val="0"/>
    </font>
    <font>
      <b/>
      <sz val="12"/>
      <color indexed="8"/>
      <name val="仿宋_GB2312"/>
      <family val="0"/>
    </font>
    <font>
      <sz val="9"/>
      <name val="宋体"/>
      <family val="0"/>
    </font>
    <font>
      <sz val="11"/>
      <color indexed="9"/>
      <name val="宋体"/>
      <family val="0"/>
    </font>
    <font>
      <b/>
      <sz val="18"/>
      <color indexed="56"/>
      <name val="宋体"/>
      <family val="0"/>
    </font>
    <font>
      <b/>
      <sz val="15"/>
      <color indexed="56"/>
      <name val="宋体"/>
      <family val="0"/>
    </font>
    <font>
      <b/>
      <sz val="13"/>
      <color indexed="56"/>
      <name val="宋体"/>
      <family val="0"/>
    </font>
    <font>
      <b/>
      <sz val="11"/>
      <color indexed="56"/>
      <name val="宋体"/>
      <family val="0"/>
    </font>
    <font>
      <sz val="11"/>
      <color indexed="20"/>
      <name val="宋体"/>
      <family val="0"/>
    </font>
    <font>
      <sz val="11"/>
      <color indexed="17"/>
      <name val="宋体"/>
      <family val="0"/>
    </font>
    <font>
      <b/>
      <sz val="11"/>
      <color indexed="8"/>
      <name val="宋体"/>
      <family val="0"/>
    </font>
    <font>
      <b/>
      <sz val="11"/>
      <color indexed="52"/>
      <name val="宋体"/>
      <family val="0"/>
    </font>
    <font>
      <b/>
      <sz val="11"/>
      <color indexed="9"/>
      <name val="宋体"/>
      <family val="0"/>
    </font>
    <font>
      <i/>
      <sz val="11"/>
      <color indexed="23"/>
      <name val="宋体"/>
      <family val="0"/>
    </font>
    <font>
      <sz val="11"/>
      <color indexed="10"/>
      <name val="宋体"/>
      <family val="0"/>
    </font>
    <font>
      <sz val="11"/>
      <color indexed="52"/>
      <name val="宋体"/>
      <family val="0"/>
    </font>
    <font>
      <sz val="11"/>
      <color indexed="60"/>
      <name val="宋体"/>
      <family val="0"/>
    </font>
    <font>
      <b/>
      <sz val="11"/>
      <color indexed="63"/>
      <name val="宋体"/>
      <family val="0"/>
    </font>
    <font>
      <sz val="11"/>
      <color indexed="62"/>
      <name val="宋体"/>
      <family val="0"/>
    </font>
    <font>
      <sz val="11"/>
      <color theme="1"/>
      <name val="宋体"/>
      <family val="0"/>
    </font>
    <font>
      <sz val="11"/>
      <color theme="0"/>
      <name val="宋体"/>
      <family val="0"/>
    </font>
    <font>
      <b/>
      <sz val="18"/>
      <color theme="3"/>
      <name val="宋体"/>
      <family val="0"/>
    </font>
    <font>
      <b/>
      <sz val="15"/>
      <color theme="3"/>
      <name val="宋体"/>
      <family val="0"/>
    </font>
    <font>
      <b/>
      <sz val="13"/>
      <color theme="3"/>
      <name val="宋体"/>
      <family val="0"/>
    </font>
    <font>
      <b/>
      <sz val="11"/>
      <color theme="3"/>
      <name val="宋体"/>
      <family val="0"/>
    </font>
    <font>
      <sz val="11"/>
      <color rgb="FF9C0006"/>
      <name val="宋体"/>
      <family val="0"/>
    </font>
    <font>
      <sz val="11"/>
      <color rgb="FF006100"/>
      <name val="宋体"/>
      <family val="0"/>
    </font>
    <font>
      <b/>
      <sz val="11"/>
      <color theme="1"/>
      <name val="宋体"/>
      <family val="0"/>
    </font>
    <font>
      <b/>
      <sz val="11"/>
      <color rgb="FFFA7D00"/>
      <name val="宋体"/>
      <family val="0"/>
    </font>
    <font>
      <b/>
      <sz val="11"/>
      <color theme="0"/>
      <name val="宋体"/>
      <family val="0"/>
    </font>
    <font>
      <i/>
      <sz val="11"/>
      <color rgb="FF7F7F7F"/>
      <name val="宋体"/>
      <family val="0"/>
    </font>
    <font>
      <sz val="11"/>
      <color rgb="FFFF0000"/>
      <name val="宋体"/>
      <family val="0"/>
    </font>
    <font>
      <sz val="11"/>
      <color rgb="FFFA7D00"/>
      <name val="宋体"/>
      <family val="0"/>
    </font>
    <font>
      <sz val="11"/>
      <color rgb="FF9C6500"/>
      <name val="宋体"/>
      <family val="0"/>
    </font>
    <font>
      <b/>
      <sz val="11"/>
      <color rgb="FF3F3F3F"/>
      <name val="宋体"/>
      <family val="0"/>
    </font>
    <font>
      <sz val="11"/>
      <color rgb="FF3F3F76"/>
      <name val="宋体"/>
      <family val="0"/>
    </font>
    <font>
      <b/>
      <sz val="10"/>
      <color indexed="8"/>
      <name val="Arial"/>
      <family val="2"/>
    </font>
    <font>
      <u val="single"/>
      <sz val="10"/>
      <color rgb="FF0000FF"/>
      <name val="Arial"/>
      <family val="2"/>
    </font>
  </fonts>
  <fills count="33">
    <fill>
      <patternFill/>
    </fill>
    <fill>
      <patternFill patternType="gray125"/>
    </fill>
    <fill>
      <patternFill patternType="solid">
        <fgColor theme="4" tint="0.79998"/>
        <bgColor indexed="64"/>
      </patternFill>
    </fill>
    <fill>
      <patternFill patternType="solid">
        <fgColor theme="5" tint="0.79998"/>
        <bgColor indexed="64"/>
      </patternFill>
    </fill>
    <fill>
      <patternFill patternType="solid">
        <fgColor theme="6" tint="0.79998"/>
        <bgColor indexed="64"/>
      </patternFill>
    </fill>
    <fill>
      <patternFill patternType="solid">
        <fgColor theme="7" tint="0.79998"/>
        <bgColor indexed="64"/>
      </patternFill>
    </fill>
    <fill>
      <patternFill patternType="solid">
        <fgColor theme="8" tint="0.79998"/>
        <bgColor indexed="64"/>
      </patternFill>
    </fill>
    <fill>
      <patternFill patternType="solid">
        <fgColor theme="9" tint="0.79998"/>
        <bgColor indexed="64"/>
      </patternFill>
    </fill>
    <fill>
      <patternFill patternType="solid">
        <fgColor theme="4" tint="0.59999"/>
        <bgColor indexed="64"/>
      </patternFill>
    </fill>
    <fill>
      <patternFill patternType="solid">
        <fgColor theme="5" tint="0.59999"/>
        <bgColor indexed="64"/>
      </patternFill>
    </fill>
    <fill>
      <patternFill patternType="solid">
        <fgColor theme="6" tint="0.59999"/>
        <bgColor indexed="64"/>
      </patternFill>
    </fill>
    <fill>
      <patternFill patternType="solid">
        <fgColor theme="7" tint="0.59999"/>
        <bgColor indexed="64"/>
      </patternFill>
    </fill>
    <fill>
      <patternFill patternType="solid">
        <fgColor theme="8" tint="0.59999"/>
        <bgColor indexed="64"/>
      </patternFill>
    </fill>
    <fill>
      <patternFill patternType="solid">
        <fgColor theme="9" tint="0.59999"/>
        <bgColor indexed="64"/>
      </patternFill>
    </fill>
    <fill>
      <patternFill patternType="solid">
        <fgColor theme="4" tint="0.39998"/>
        <bgColor indexed="64"/>
      </patternFill>
    </fill>
    <fill>
      <patternFill patternType="solid">
        <fgColor theme="5" tint="0.39998"/>
        <bgColor indexed="64"/>
      </patternFill>
    </fill>
    <fill>
      <patternFill patternType="solid">
        <fgColor theme="6" tint="0.39998"/>
        <bgColor indexed="64"/>
      </patternFill>
    </fill>
    <fill>
      <patternFill patternType="solid">
        <fgColor theme="7" tint="0.39998"/>
        <bgColor indexed="64"/>
      </patternFill>
    </fill>
    <fill>
      <patternFill patternType="solid">
        <fgColor theme="8" tint="0.39998"/>
        <bgColor indexed="64"/>
      </patternFill>
    </fill>
    <fill>
      <patternFill patternType="solid">
        <fgColor theme="9" tint="0.39998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</fills>
  <borders count="37">
    <border>
      <left/>
      <right/>
      <top/>
      <bottom/>
      <diagonal/>
    </border>
    <border>
      <left>
        <color indexed="63"/>
      </left>
      <right>
        <color indexed="63"/>
      </right>
      <top>
        <color indexed="63"/>
      </top>
      <bottom style="thick">
        <color theme="4"/>
      </bottom>
    </border>
    <border>
      <left>
        <color indexed="63"/>
      </left>
      <right>
        <color indexed="63"/>
      </right>
      <top>
        <color indexed="63"/>
      </top>
      <bottom style="thick">
        <color theme="4" tint="0.49998"/>
      </bottom>
    </border>
    <border>
      <left>
        <color indexed="63"/>
      </left>
      <right>
        <color indexed="63"/>
      </right>
      <top>
        <color indexed="63"/>
      </top>
      <bottom style="medium">
        <color theme="4" tint="0.39998"/>
      </bottom>
    </border>
    <border>
      <left>
        <color indexed="63"/>
      </left>
      <right>
        <color indexed="63"/>
      </right>
      <top style="thin">
        <color theme="4"/>
      </top>
      <bottom style="double">
        <color theme="4"/>
      </bottom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>
        <color indexed="63"/>
      </left>
      <right>
        <color indexed="63"/>
      </right>
      <top>
        <color indexed="63"/>
      </top>
      <bottom style="double">
        <color rgb="FFFF8001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/>
      <right style="thin"/>
      <top style="thin"/>
      <bottom style="thin"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</border>
    <border>
      <left style="thin"/>
      <right style="thick"/>
      <top style="thin"/>
      <bottom style="thin"/>
    </border>
    <border>
      <left style="thin"/>
      <right style="thin"/>
      <top style="thin"/>
      <bottom style="thick"/>
    </border>
    <border>
      <left style="thin"/>
      <right style="thick"/>
      <top style="thin"/>
      <bottom style="thick"/>
    </border>
    <border>
      <left style="thick"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>
        <color indexed="8"/>
      </left>
      <right style="thick">
        <color indexed="8"/>
      </right>
      <top style="thin">
        <color indexed="8"/>
      </top>
      <bottom style="thin">
        <color indexed="8"/>
      </bottom>
    </border>
    <border>
      <left style="thick">
        <color indexed="8"/>
      </left>
      <right style="thin">
        <color indexed="8"/>
      </right>
      <top style="thin">
        <color indexed="8"/>
      </top>
      <bottom style="thick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thick">
        <color indexed="8"/>
      </bottom>
    </border>
    <border>
      <left style="thin">
        <color indexed="8"/>
      </left>
      <right style="thick">
        <color indexed="8"/>
      </right>
      <top style="thin">
        <color indexed="8"/>
      </top>
      <bottom style="thick">
        <color indexed="8"/>
      </bottom>
    </border>
    <border>
      <left style="thick"/>
      <right style="thin"/>
      <top style="thin"/>
      <bottom style="thin"/>
    </border>
    <border>
      <left style="thick"/>
      <right style="thin"/>
      <top style="thin"/>
      <bottom style="thick"/>
    </border>
    <border>
      <left style="thick">
        <color indexed="8"/>
      </left>
      <right style="thin">
        <color indexed="8"/>
      </right>
      <top style="thick">
        <color indexed="8"/>
      </top>
      <bottom style="thin">
        <color indexed="8"/>
      </bottom>
    </border>
    <border>
      <left style="thin">
        <color indexed="8"/>
      </left>
      <right style="thin">
        <color indexed="8"/>
      </right>
      <top style="thick">
        <color indexed="8"/>
      </top>
      <bottom style="thin">
        <color indexed="8"/>
      </bottom>
    </border>
    <border>
      <left style="thin">
        <color indexed="8"/>
      </left>
      <right style="thick">
        <color indexed="8"/>
      </right>
      <top style="thick">
        <color indexed="8"/>
      </top>
      <bottom style="thin">
        <color indexed="8"/>
      </bottom>
    </border>
    <border>
      <left style="thin"/>
      <right style="thin"/>
      <top style="thick"/>
      <bottom style="thin"/>
    </border>
    <border>
      <left style="thick"/>
      <right style="thin"/>
      <top style="thick"/>
      <bottom style="thin"/>
    </border>
    <border>
      <left style="thin"/>
      <right style="thick"/>
      <top style="thick"/>
      <bottom style="thin"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</border>
    <border>
      <left style="medium">
        <color indexed="8"/>
      </left>
      <right>
        <color indexed="63"/>
      </right>
      <top>
        <color indexed="63"/>
      </top>
      <bottom>
        <color indexed="63"/>
      </bottom>
    </border>
  </borders>
  <cellStyleXfs count="61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30" fillId="2" borderId="0" applyNumberFormat="0" applyBorder="0" applyAlignment="0" applyProtection="0"/>
    <xf numFmtId="0" fontId="30" fillId="3" borderId="0" applyNumberFormat="0" applyBorder="0" applyAlignment="0" applyProtection="0"/>
    <xf numFmtId="0" fontId="30" fillId="4" borderId="0" applyNumberFormat="0" applyBorder="0" applyAlignment="0" applyProtection="0"/>
    <xf numFmtId="0" fontId="30" fillId="5" borderId="0" applyNumberFormat="0" applyBorder="0" applyAlignment="0" applyProtection="0"/>
    <xf numFmtId="0" fontId="30" fillId="6" borderId="0" applyNumberFormat="0" applyBorder="0" applyAlignment="0" applyProtection="0"/>
    <xf numFmtId="0" fontId="30" fillId="7" borderId="0" applyNumberFormat="0" applyBorder="0" applyAlignment="0" applyProtection="0"/>
    <xf numFmtId="0" fontId="30" fillId="8" borderId="0" applyNumberFormat="0" applyBorder="0" applyAlignment="0" applyProtection="0"/>
    <xf numFmtId="0" fontId="30" fillId="9" borderId="0" applyNumberFormat="0" applyBorder="0" applyAlignment="0" applyProtection="0"/>
    <xf numFmtId="0" fontId="30" fillId="10" borderId="0" applyNumberFormat="0" applyBorder="0" applyAlignment="0" applyProtection="0"/>
    <xf numFmtId="0" fontId="30" fillId="11" borderId="0" applyNumberFormat="0" applyBorder="0" applyAlignment="0" applyProtection="0"/>
    <xf numFmtId="0" fontId="30" fillId="12" borderId="0" applyNumberFormat="0" applyBorder="0" applyAlignment="0" applyProtection="0"/>
    <xf numFmtId="0" fontId="30" fillId="13" borderId="0" applyNumberFormat="0" applyBorder="0" applyAlignment="0" applyProtection="0"/>
    <xf numFmtId="0" fontId="31" fillId="14" borderId="0" applyNumberFormat="0" applyBorder="0" applyAlignment="0" applyProtection="0"/>
    <xf numFmtId="0" fontId="31" fillId="15" borderId="0" applyNumberFormat="0" applyBorder="0" applyAlignment="0" applyProtection="0"/>
    <xf numFmtId="0" fontId="31" fillId="16" borderId="0" applyNumberFormat="0" applyBorder="0" applyAlignment="0" applyProtection="0"/>
    <xf numFmtId="0" fontId="31" fillId="17" borderId="0" applyNumberFormat="0" applyBorder="0" applyAlignment="0" applyProtection="0"/>
    <xf numFmtId="0" fontId="31" fillId="18" borderId="0" applyNumberFormat="0" applyBorder="0" applyAlignment="0" applyProtection="0"/>
    <xf numFmtId="0" fontId="31" fillId="19" borderId="0" applyNumberFormat="0" applyBorder="0" applyAlignment="0" applyProtection="0"/>
    <xf numFmtId="9" fontId="1" fillId="0" borderId="0" applyFont="0" applyFill="0" applyBorder="0" applyAlignment="0" applyProtection="0"/>
    <xf numFmtId="0" fontId="32" fillId="0" borderId="0" applyNumberFormat="0" applyFill="0" applyBorder="0" applyAlignment="0" applyProtection="0"/>
    <xf numFmtId="0" fontId="33" fillId="0" borderId="1" applyNumberFormat="0" applyFill="0" applyAlignment="0" applyProtection="0"/>
    <xf numFmtId="0" fontId="34" fillId="0" borderId="2" applyNumberFormat="0" applyFill="0" applyAlignment="0" applyProtection="0"/>
    <xf numFmtId="0" fontId="35" fillId="0" borderId="3" applyNumberFormat="0" applyFill="0" applyAlignment="0" applyProtection="0"/>
    <xf numFmtId="0" fontId="35" fillId="0" borderId="0" applyNumberFormat="0" applyFill="0" applyBorder="0" applyAlignment="0" applyProtection="0"/>
    <xf numFmtId="0" fontId="36" fillId="20" borderId="0" applyNumberFormat="0" applyBorder="0" applyAlignment="0" applyProtection="0"/>
    <xf numFmtId="0" fontId="37" fillId="21" borderId="0" applyNumberFormat="0" applyBorder="0" applyAlignment="0" applyProtection="0"/>
    <xf numFmtId="0" fontId="38" fillId="0" borderId="4" applyNumberFormat="0" applyFill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39" fillId="22" borderId="5" applyNumberFormat="0" applyAlignment="0" applyProtection="0"/>
    <xf numFmtId="0" fontId="40" fillId="23" borderId="6" applyNumberFormat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3" fillId="0" borderId="7" applyNumberFormat="0" applyFill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31" fillId="24" borderId="0" applyNumberFormat="0" applyBorder="0" applyAlignment="0" applyProtection="0"/>
    <xf numFmtId="0" fontId="31" fillId="25" borderId="0" applyNumberFormat="0" applyBorder="0" applyAlignment="0" applyProtection="0"/>
    <xf numFmtId="0" fontId="31" fillId="26" borderId="0" applyNumberFormat="0" applyBorder="0" applyAlignment="0" applyProtection="0"/>
    <xf numFmtId="0" fontId="31" fillId="27" borderId="0" applyNumberFormat="0" applyBorder="0" applyAlignment="0" applyProtection="0"/>
    <xf numFmtId="0" fontId="31" fillId="28" borderId="0" applyNumberFormat="0" applyBorder="0" applyAlignment="0" applyProtection="0"/>
    <xf numFmtId="0" fontId="31" fillId="29" borderId="0" applyNumberFormat="0" applyBorder="0" applyAlignment="0" applyProtection="0"/>
    <xf numFmtId="0" fontId="44" fillId="30" borderId="0" applyNumberFormat="0" applyBorder="0" applyAlignment="0" applyProtection="0"/>
    <xf numFmtId="0" fontId="45" fillId="22" borderId="8" applyNumberFormat="0" applyAlignment="0" applyProtection="0"/>
    <xf numFmtId="0" fontId="46" fillId="31" borderId="5" applyNumberFormat="0" applyAlignment="0" applyProtection="0"/>
    <xf numFmtId="0" fontId="0" fillId="32" borderId="9" applyNumberFormat="0" applyFont="0" applyAlignment="0" applyProtection="0"/>
  </cellStyleXfs>
  <cellXfs count="180">
    <xf numFmtId="0" fontId="0" fillId="0" borderId="0" xfId="0" applyAlignment="1">
      <alignment/>
    </xf>
    <xf numFmtId="0" fontId="0" fillId="0" borderId="0" xfId="0" applyNumberFormat="1" applyFont="1" applyFill="1" applyBorder="1" applyAlignment="1">
      <alignment/>
    </xf>
    <xf numFmtId="0" fontId="2" fillId="0" borderId="0" xfId="0" applyNumberFormat="1" applyFont="1" applyFill="1" applyBorder="1" applyAlignment="1">
      <alignment/>
    </xf>
    <xf numFmtId="0" fontId="3" fillId="0" borderId="0" xfId="0" applyNumberFormat="1" applyFont="1" applyFill="1" applyBorder="1" applyAlignment="1">
      <alignment/>
    </xf>
    <xf numFmtId="0" fontId="3" fillId="0" borderId="0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>
      <alignment wrapText="1"/>
    </xf>
    <xf numFmtId="0" fontId="5" fillId="0" borderId="0" xfId="0" applyNumberFormat="1" applyFont="1" applyFill="1" applyBorder="1" applyAlignment="1">
      <alignment horizontal="right" wrapText="1"/>
    </xf>
    <xf numFmtId="0" fontId="5" fillId="0" borderId="10" xfId="0" applyNumberFormat="1" applyFont="1" applyFill="1" applyBorder="1" applyAlignment="1">
      <alignment horizontal="center" vertical="center" wrapText="1"/>
    </xf>
    <xf numFmtId="0" fontId="5" fillId="0" borderId="10" xfId="0" applyNumberFormat="1" applyFont="1" applyFill="1" applyBorder="1" applyAlignment="1">
      <alignment horizontal="center" wrapText="1"/>
    </xf>
    <xf numFmtId="4" fontId="5" fillId="0" borderId="10" xfId="0" applyNumberFormat="1" applyFont="1" applyFill="1" applyBorder="1" applyAlignment="1">
      <alignment horizontal="right" wrapText="1"/>
    </xf>
    <xf numFmtId="0" fontId="6" fillId="0" borderId="10" xfId="0" applyNumberFormat="1" applyFont="1" applyFill="1" applyBorder="1" applyAlignment="1">
      <alignment horizontal="left" wrapText="1"/>
    </xf>
    <xf numFmtId="0" fontId="5" fillId="0" borderId="10" xfId="0" applyNumberFormat="1" applyFont="1" applyFill="1" applyBorder="1" applyAlignment="1">
      <alignment wrapText="1"/>
    </xf>
    <xf numFmtId="0" fontId="5" fillId="0" borderId="10" xfId="0" applyNumberFormat="1" applyFont="1" applyFill="1" applyBorder="1" applyAlignment="1">
      <alignment horizontal="left" wrapText="1"/>
    </xf>
    <xf numFmtId="0" fontId="5" fillId="0" borderId="10" xfId="0" applyNumberFormat="1" applyFont="1" applyFill="1" applyBorder="1" applyAlignment="1">
      <alignment horizontal="right" wrapText="1"/>
    </xf>
    <xf numFmtId="0" fontId="7" fillId="0" borderId="0" xfId="0" applyNumberFormat="1" applyFont="1" applyFill="1" applyBorder="1" applyAlignment="1">
      <alignment horizontal="right"/>
    </xf>
    <xf numFmtId="0" fontId="7" fillId="0" borderId="0" xfId="0" applyNumberFormat="1" applyFont="1" applyFill="1" applyBorder="1" applyAlignment="1">
      <alignment horizontal="center"/>
    </xf>
    <xf numFmtId="0" fontId="5" fillId="0" borderId="11" xfId="0" applyNumberFormat="1" applyFont="1" applyFill="1" applyBorder="1" applyAlignment="1">
      <alignment horizontal="center" vertical="center"/>
    </xf>
    <xf numFmtId="0" fontId="5" fillId="0" borderId="11" xfId="0" applyNumberFormat="1" applyFont="1" applyFill="1" applyBorder="1" applyAlignment="1">
      <alignment horizontal="left" vertical="center" shrinkToFit="1"/>
    </xf>
    <xf numFmtId="0" fontId="5" fillId="0" borderId="11" xfId="0" applyNumberFormat="1" applyFont="1" applyFill="1" applyBorder="1" applyAlignment="1">
      <alignment horizontal="left" vertical="center"/>
    </xf>
    <xf numFmtId="0" fontId="6" fillId="0" borderId="11" xfId="0" applyNumberFormat="1" applyFont="1" applyFill="1" applyBorder="1" applyAlignment="1">
      <alignment horizontal="center" vertical="center" shrinkToFit="1"/>
    </xf>
    <xf numFmtId="0" fontId="6" fillId="0" borderId="12" xfId="0" applyNumberFormat="1" applyFont="1" applyFill="1" applyBorder="1" applyAlignment="1">
      <alignment horizontal="center" vertical="center" shrinkToFit="1"/>
    </xf>
    <xf numFmtId="4" fontId="0" fillId="0" borderId="0" xfId="0" applyNumberFormat="1" applyFont="1" applyFill="1" applyBorder="1" applyAlignment="1">
      <alignment/>
    </xf>
    <xf numFmtId="0" fontId="9" fillId="0" borderId="0" xfId="0" applyNumberFormat="1" applyFont="1" applyFill="1" applyBorder="1" applyAlignment="1">
      <alignment/>
    </xf>
    <xf numFmtId="0" fontId="10" fillId="0" borderId="0" xfId="0" applyNumberFormat="1" applyFont="1" applyFill="1" applyBorder="1" applyAlignment="1">
      <alignment horizontal="right"/>
    </xf>
    <xf numFmtId="0" fontId="10" fillId="0" borderId="0" xfId="0" applyNumberFormat="1" applyFont="1" applyFill="1" applyBorder="1" applyAlignment="1">
      <alignment/>
    </xf>
    <xf numFmtId="0" fontId="10" fillId="0" borderId="0" xfId="0" applyNumberFormat="1" applyFont="1" applyFill="1" applyBorder="1" applyAlignment="1">
      <alignment horizontal="center"/>
    </xf>
    <xf numFmtId="0" fontId="11" fillId="0" borderId="0" xfId="0" applyNumberFormat="1" applyFont="1" applyFill="1" applyBorder="1" applyAlignment="1">
      <alignment wrapText="1"/>
    </xf>
    <xf numFmtId="0" fontId="11" fillId="0" borderId="0" xfId="0" applyNumberFormat="1" applyFont="1" applyFill="1" applyBorder="1" applyAlignment="1">
      <alignment horizontal="right" wrapText="1"/>
    </xf>
    <xf numFmtId="0" fontId="12" fillId="0" borderId="10" xfId="0" applyNumberFormat="1" applyFont="1" applyFill="1" applyBorder="1" applyAlignment="1">
      <alignment horizontal="center" vertical="center" wrapText="1"/>
    </xf>
    <xf numFmtId="0" fontId="11" fillId="0" borderId="10" xfId="0" applyNumberFormat="1" applyFont="1" applyFill="1" applyBorder="1" applyAlignment="1">
      <alignment horizontal="center" wrapText="1"/>
    </xf>
    <xf numFmtId="0" fontId="12" fillId="0" borderId="10" xfId="0" applyNumberFormat="1" applyFont="1" applyFill="1" applyBorder="1" applyAlignment="1">
      <alignment horizontal="center" wrapText="1"/>
    </xf>
    <xf numFmtId="0" fontId="11" fillId="0" borderId="10" xfId="0" applyNumberFormat="1" applyFont="1" applyFill="1" applyBorder="1" applyAlignment="1">
      <alignment horizontal="center" vertical="center" wrapText="1"/>
    </xf>
    <xf numFmtId="4" fontId="11" fillId="0" borderId="10" xfId="0" applyNumberFormat="1" applyFont="1" applyFill="1" applyBorder="1" applyAlignment="1">
      <alignment horizontal="right" wrapText="1"/>
    </xf>
    <xf numFmtId="0" fontId="11" fillId="0" borderId="10" xfId="0" applyNumberFormat="1" applyFont="1" applyFill="1" applyBorder="1" applyAlignment="1">
      <alignment wrapText="1"/>
    </xf>
    <xf numFmtId="0" fontId="11" fillId="0" borderId="10" xfId="0" applyNumberFormat="1" applyFont="1" applyFill="1" applyBorder="1" applyAlignment="1">
      <alignment horizontal="left" wrapText="1"/>
    </xf>
    <xf numFmtId="0" fontId="10" fillId="0" borderId="10" xfId="0" applyNumberFormat="1" applyFont="1" applyFill="1" applyBorder="1" applyAlignment="1">
      <alignment horizontal="left" vertical="center" shrinkToFit="1"/>
    </xf>
    <xf numFmtId="0" fontId="10" fillId="0" borderId="10" xfId="0" applyNumberFormat="1" applyFont="1" applyFill="1" applyBorder="1" applyAlignment="1">
      <alignment horizontal="left" vertical="center" shrinkToFit="1"/>
    </xf>
    <xf numFmtId="0" fontId="10" fillId="0" borderId="10" xfId="0" applyNumberFormat="1" applyFont="1" applyFill="1" applyBorder="1" applyAlignment="1">
      <alignment horizontal="center" vertical="center" shrinkToFit="1"/>
    </xf>
    <xf numFmtId="0" fontId="10" fillId="0" borderId="10" xfId="0" applyNumberFormat="1" applyFont="1" applyFill="1" applyBorder="1" applyAlignment="1">
      <alignment horizontal="center" vertical="center" wrapText="1" shrinkToFit="1"/>
    </xf>
    <xf numFmtId="4" fontId="10" fillId="0" borderId="10" xfId="0" applyNumberFormat="1" applyFont="1" applyFill="1" applyBorder="1" applyAlignment="1">
      <alignment horizontal="right" vertical="center" shrinkToFit="1"/>
    </xf>
    <xf numFmtId="0" fontId="10" fillId="0" borderId="10" xfId="0" applyNumberFormat="1" applyFont="1" applyFill="1" applyBorder="1" applyAlignment="1">
      <alignment horizontal="right" vertical="center" shrinkToFit="1"/>
    </xf>
    <xf numFmtId="0" fontId="10" fillId="0" borderId="0" xfId="0" applyNumberFormat="1" applyFont="1" applyFill="1" applyBorder="1" applyAlignment="1">
      <alignment/>
    </xf>
    <xf numFmtId="4" fontId="8" fillId="0" borderId="10" xfId="0" applyNumberFormat="1" applyFont="1" applyFill="1" applyBorder="1" applyAlignment="1">
      <alignment horizontal="right" vertical="center" shrinkToFit="1"/>
    </xf>
    <xf numFmtId="0" fontId="7" fillId="0" borderId="10" xfId="0" applyNumberFormat="1" applyFont="1" applyFill="1" applyBorder="1" applyAlignment="1">
      <alignment horizontal="right" vertical="center" shrinkToFit="1"/>
    </xf>
    <xf numFmtId="4" fontId="8" fillId="0" borderId="10" xfId="0" applyNumberFormat="1" applyFont="1" applyFill="1" applyBorder="1" applyAlignment="1">
      <alignment horizontal="right" vertical="center" shrinkToFit="1"/>
    </xf>
    <xf numFmtId="0" fontId="8" fillId="0" borderId="10" xfId="0" applyNumberFormat="1" applyFont="1" applyFill="1" applyBorder="1" applyAlignment="1">
      <alignment horizontal="right" vertical="center" shrinkToFit="1"/>
    </xf>
    <xf numFmtId="0" fontId="7" fillId="0" borderId="0" xfId="0" applyNumberFormat="1" applyFont="1" applyFill="1" applyBorder="1" applyAlignment="1">
      <alignment/>
    </xf>
    <xf numFmtId="0" fontId="7" fillId="0" borderId="0" xfId="0" applyNumberFormat="1" applyFont="1" applyFill="1" applyBorder="1" applyAlignment="1">
      <alignment horizontal="left" vertical="center"/>
    </xf>
    <xf numFmtId="0" fontId="7" fillId="0" borderId="0" xfId="0" applyNumberFormat="1" applyFont="1" applyFill="1" applyBorder="1" applyAlignment="1">
      <alignment horizontal="center" vertical="center"/>
    </xf>
    <xf numFmtId="0" fontId="5" fillId="0" borderId="13" xfId="0" applyNumberFormat="1" applyFont="1" applyFill="1" applyBorder="1" applyAlignment="1">
      <alignment horizontal="center" vertical="center" wrapText="1"/>
    </xf>
    <xf numFmtId="0" fontId="5" fillId="0" borderId="13" xfId="0" applyNumberFormat="1" applyFont="1" applyFill="1" applyBorder="1" applyAlignment="1">
      <alignment horizontal="center" vertical="center"/>
    </xf>
    <xf numFmtId="0" fontId="5" fillId="0" borderId="14" xfId="0" applyNumberFormat="1" applyFont="1" applyFill="1" applyBorder="1" applyAlignment="1">
      <alignment horizontal="center" vertical="center"/>
    </xf>
    <xf numFmtId="0" fontId="5" fillId="0" borderId="14" xfId="0" applyNumberFormat="1" applyFont="1" applyFill="1" applyBorder="1" applyAlignment="1">
      <alignment horizontal="center" vertical="center" wrapText="1"/>
    </xf>
    <xf numFmtId="4" fontId="5" fillId="0" borderId="13" xfId="0" applyNumberFormat="1" applyFont="1" applyFill="1" applyBorder="1" applyAlignment="1">
      <alignment horizontal="right" vertical="center" shrinkToFit="1"/>
    </xf>
    <xf numFmtId="0" fontId="5" fillId="0" borderId="13" xfId="0" applyNumberFormat="1" applyFont="1" applyFill="1" applyBorder="1" applyAlignment="1">
      <alignment horizontal="left" vertical="center" shrinkToFit="1"/>
    </xf>
    <xf numFmtId="0" fontId="5" fillId="0" borderId="13" xfId="0" applyNumberFormat="1" applyFont="1" applyFill="1" applyBorder="1" applyAlignment="1">
      <alignment horizontal="right" vertical="center" shrinkToFit="1"/>
    </xf>
    <xf numFmtId="0" fontId="5" fillId="0" borderId="14" xfId="0" applyNumberFormat="1" applyFont="1" applyFill="1" applyBorder="1" applyAlignment="1">
      <alignment horizontal="right" vertical="center" shrinkToFit="1"/>
    </xf>
    <xf numFmtId="0" fontId="6" fillId="0" borderId="13" xfId="0" applyNumberFormat="1" applyFont="1" applyFill="1" applyBorder="1" applyAlignment="1">
      <alignment horizontal="center" vertical="center" shrinkToFit="1"/>
    </xf>
    <xf numFmtId="0" fontId="5" fillId="0" borderId="13" xfId="0" applyNumberFormat="1" applyFont="1" applyFill="1" applyBorder="1" applyAlignment="1">
      <alignment horizontal="center" vertical="center" shrinkToFit="1"/>
    </xf>
    <xf numFmtId="0" fontId="5" fillId="0" borderId="15" xfId="0" applyNumberFormat="1" applyFont="1" applyFill="1" applyBorder="1" applyAlignment="1">
      <alignment horizontal="center" vertical="center"/>
    </xf>
    <xf numFmtId="4" fontId="5" fillId="0" borderId="15" xfId="0" applyNumberFormat="1" applyFont="1" applyFill="1" applyBorder="1" applyAlignment="1">
      <alignment horizontal="right" vertical="center" shrinkToFit="1"/>
    </xf>
    <xf numFmtId="0" fontId="6" fillId="0" borderId="15" xfId="0" applyNumberFormat="1" applyFont="1" applyFill="1" applyBorder="1" applyAlignment="1">
      <alignment horizontal="center" vertical="center" shrinkToFit="1"/>
    </xf>
    <xf numFmtId="0" fontId="5" fillId="0" borderId="16" xfId="0" applyNumberFormat="1" applyFont="1" applyFill="1" applyBorder="1" applyAlignment="1">
      <alignment horizontal="right" vertical="center" shrinkToFit="1"/>
    </xf>
    <xf numFmtId="0" fontId="10" fillId="0" borderId="17" xfId="0" applyNumberFormat="1" applyFont="1" applyFill="1" applyBorder="1" applyAlignment="1">
      <alignment horizontal="center" vertical="center" wrapText="1" shrinkToFit="1"/>
    </xf>
    <xf numFmtId="0" fontId="10" fillId="0" borderId="17" xfId="0" applyNumberFormat="1" applyFont="1" applyFill="1" applyBorder="1" applyAlignment="1">
      <alignment horizontal="right" vertical="center" shrinkToFit="1"/>
    </xf>
    <xf numFmtId="0" fontId="7" fillId="0" borderId="17" xfId="0" applyNumberFormat="1" applyFont="1" applyFill="1" applyBorder="1" applyAlignment="1">
      <alignment horizontal="right" vertical="center" shrinkToFit="1"/>
    </xf>
    <xf numFmtId="0" fontId="10" fillId="0" borderId="18" xfId="0" applyNumberFormat="1" applyFont="1" applyFill="1" applyBorder="1" applyAlignment="1">
      <alignment/>
    </xf>
    <xf numFmtId="4" fontId="10" fillId="0" borderId="18" xfId="0" applyNumberFormat="1" applyFont="1" applyFill="1" applyBorder="1" applyAlignment="1">
      <alignment horizontal="right" vertical="center" shrinkToFit="1"/>
    </xf>
    <xf numFmtId="4" fontId="8" fillId="0" borderId="18" xfId="0" applyNumberFormat="1" applyFont="1" applyFill="1" applyBorder="1" applyAlignment="1">
      <alignment horizontal="right" vertical="center" shrinkToFit="1"/>
    </xf>
    <xf numFmtId="0" fontId="7" fillId="0" borderId="18" xfId="0" applyNumberFormat="1" applyFont="1" applyFill="1" applyBorder="1" applyAlignment="1">
      <alignment horizontal="right" vertical="center" shrinkToFit="1"/>
    </xf>
    <xf numFmtId="0" fontId="7" fillId="0" borderId="19" xfId="0" applyNumberFormat="1" applyFont="1" applyFill="1" applyBorder="1" applyAlignment="1">
      <alignment horizontal="right" vertical="center" shrinkToFit="1"/>
    </xf>
    <xf numFmtId="0" fontId="10" fillId="0" borderId="18" xfId="0" applyNumberFormat="1" applyFont="1" applyFill="1" applyBorder="1" applyAlignment="1">
      <alignment horizontal="right" vertical="center" shrinkToFit="1"/>
    </xf>
    <xf numFmtId="0" fontId="10" fillId="0" borderId="19" xfId="0" applyNumberFormat="1" applyFont="1" applyFill="1" applyBorder="1" applyAlignment="1">
      <alignment horizontal="right" vertical="center" shrinkToFit="1"/>
    </xf>
    <xf numFmtId="0" fontId="3" fillId="0" borderId="20" xfId="0" applyNumberFormat="1" applyFont="1" applyFill="1" applyBorder="1" applyAlignment="1">
      <alignment horizontal="center" vertical="center" shrinkToFit="1"/>
    </xf>
    <xf numFmtId="0" fontId="3" fillId="0" borderId="13" xfId="0" applyNumberFormat="1" applyFont="1" applyFill="1" applyBorder="1" applyAlignment="1">
      <alignment horizontal="center" vertical="center" shrinkToFit="1"/>
    </xf>
    <xf numFmtId="0" fontId="3" fillId="0" borderId="21" xfId="0" applyNumberFormat="1" applyFont="1" applyFill="1" applyBorder="1" applyAlignment="1">
      <alignment horizontal="center" vertical="center" shrinkToFit="1"/>
    </xf>
    <xf numFmtId="0" fontId="3" fillId="0" borderId="20" xfId="0" applyNumberFormat="1" applyFont="1" applyFill="1" applyBorder="1" applyAlignment="1">
      <alignment horizontal="left" vertical="center" shrinkToFit="1"/>
    </xf>
    <xf numFmtId="4" fontId="3" fillId="0" borderId="13" xfId="0" applyNumberFormat="1" applyFont="1" applyFill="1" applyBorder="1" applyAlignment="1">
      <alignment horizontal="right" vertical="center" shrinkToFit="1"/>
    </xf>
    <xf numFmtId="0" fontId="3" fillId="0" borderId="13" xfId="0" applyNumberFormat="1" applyFont="1" applyFill="1" applyBorder="1" applyAlignment="1">
      <alignment horizontal="left" vertical="center" shrinkToFit="1"/>
    </xf>
    <xf numFmtId="4" fontId="3" fillId="0" borderId="21" xfId="0" applyNumberFormat="1" applyFont="1" applyFill="1" applyBorder="1" applyAlignment="1">
      <alignment horizontal="right" vertical="center" shrinkToFit="1"/>
    </xf>
    <xf numFmtId="0" fontId="3" fillId="0" borderId="13" xfId="0" applyNumberFormat="1" applyFont="1" applyFill="1" applyBorder="1" applyAlignment="1">
      <alignment horizontal="right" vertical="center" shrinkToFit="1"/>
    </xf>
    <xf numFmtId="0" fontId="3" fillId="0" borderId="21" xfId="0" applyNumberFormat="1" applyFont="1" applyFill="1" applyBorder="1" applyAlignment="1">
      <alignment horizontal="right" vertical="center" shrinkToFit="1"/>
    </xf>
    <xf numFmtId="0" fontId="3" fillId="0" borderId="20" xfId="0" applyNumberFormat="1" applyFont="1" applyFill="1" applyBorder="1" applyAlignment="1">
      <alignment horizontal="left" vertical="center"/>
    </xf>
    <xf numFmtId="0" fontId="4" fillId="0" borderId="20" xfId="0" applyNumberFormat="1" applyFont="1" applyFill="1" applyBorder="1" applyAlignment="1">
      <alignment horizontal="center" vertical="center" shrinkToFit="1"/>
    </xf>
    <xf numFmtId="176" fontId="3" fillId="0" borderId="13" xfId="0" applyNumberFormat="1" applyFont="1" applyFill="1" applyBorder="1" applyAlignment="1">
      <alignment horizontal="right" vertical="center" shrinkToFit="1"/>
    </xf>
    <xf numFmtId="0" fontId="4" fillId="0" borderId="13" xfId="0" applyNumberFormat="1" applyFont="1" applyFill="1" applyBorder="1" applyAlignment="1">
      <alignment vertical="center" shrinkToFit="1"/>
    </xf>
    <xf numFmtId="4" fontId="4" fillId="0" borderId="21" xfId="0" applyNumberFormat="1" applyFont="1" applyFill="1" applyBorder="1" applyAlignment="1">
      <alignment vertical="center" shrinkToFit="1"/>
    </xf>
    <xf numFmtId="0" fontId="3" fillId="0" borderId="13" xfId="0" applyNumberFormat="1" applyFont="1" applyFill="1" applyBorder="1" applyAlignment="1">
      <alignment vertical="center" shrinkToFit="1"/>
    </xf>
    <xf numFmtId="0" fontId="3" fillId="0" borderId="21" xfId="0" applyNumberFormat="1" applyFont="1" applyFill="1" applyBorder="1" applyAlignment="1">
      <alignment vertical="center" shrinkToFit="1"/>
    </xf>
    <xf numFmtId="0" fontId="4" fillId="0" borderId="22" xfId="0" applyNumberFormat="1" applyFont="1" applyFill="1" applyBorder="1" applyAlignment="1">
      <alignment horizontal="center" vertical="center" shrinkToFit="1"/>
    </xf>
    <xf numFmtId="0" fontId="3" fillId="0" borderId="23" xfId="0" applyNumberFormat="1" applyFont="1" applyFill="1" applyBorder="1" applyAlignment="1">
      <alignment horizontal="center" vertical="center" shrinkToFit="1"/>
    </xf>
    <xf numFmtId="4" fontId="3" fillId="0" borderId="23" xfId="0" applyNumberFormat="1" applyFont="1" applyFill="1" applyBorder="1" applyAlignment="1">
      <alignment horizontal="right" vertical="center" shrinkToFit="1"/>
    </xf>
    <xf numFmtId="0" fontId="4" fillId="0" borderId="23" xfId="0" applyNumberFormat="1" applyFont="1" applyFill="1" applyBorder="1" applyAlignment="1">
      <alignment vertical="center" shrinkToFit="1"/>
    </xf>
    <xf numFmtId="0" fontId="4" fillId="0" borderId="24" xfId="0" applyNumberFormat="1" applyFont="1" applyFill="1" applyBorder="1" applyAlignment="1">
      <alignment vertical="center" shrinkToFit="1"/>
    </xf>
    <xf numFmtId="0" fontId="11" fillId="0" borderId="17" xfId="0" applyNumberFormat="1" applyFont="1" applyFill="1" applyBorder="1" applyAlignment="1">
      <alignment horizontal="center" wrapText="1"/>
    </xf>
    <xf numFmtId="4" fontId="8" fillId="0" borderId="17" xfId="0" applyNumberFormat="1" applyFont="1" applyFill="1" applyBorder="1" applyAlignment="1">
      <alignment horizontal="right" vertical="center" shrinkToFit="1"/>
    </xf>
    <xf numFmtId="0" fontId="8" fillId="0" borderId="17" xfId="0" applyNumberFormat="1" applyFont="1" applyFill="1" applyBorder="1" applyAlignment="1">
      <alignment horizontal="right" vertical="center" shrinkToFit="1"/>
    </xf>
    <xf numFmtId="0" fontId="5" fillId="0" borderId="25" xfId="0" applyNumberFormat="1" applyFont="1" applyFill="1" applyBorder="1" applyAlignment="1">
      <alignment horizontal="center" vertical="center" wrapText="1"/>
    </xf>
    <xf numFmtId="0" fontId="5" fillId="0" borderId="17" xfId="0" applyNumberFormat="1" applyFont="1" applyFill="1" applyBorder="1" applyAlignment="1">
      <alignment horizontal="center" wrapText="1"/>
    </xf>
    <xf numFmtId="4" fontId="5" fillId="0" borderId="17" xfId="0" applyNumberFormat="1" applyFont="1" applyFill="1" applyBorder="1" applyAlignment="1">
      <alignment horizontal="right" wrapText="1"/>
    </xf>
    <xf numFmtId="0" fontId="6" fillId="0" borderId="25" xfId="0" applyNumberFormat="1" applyFont="1" applyFill="1" applyBorder="1" applyAlignment="1">
      <alignment horizontal="left" wrapText="1"/>
    </xf>
    <xf numFmtId="0" fontId="5" fillId="0" borderId="17" xfId="0" applyNumberFormat="1" applyFont="1" applyFill="1" applyBorder="1" applyAlignment="1">
      <alignment wrapText="1"/>
    </xf>
    <xf numFmtId="0" fontId="5" fillId="0" borderId="25" xfId="0" applyNumberFormat="1" applyFont="1" applyFill="1" applyBorder="1" applyAlignment="1">
      <alignment horizontal="left" wrapText="1"/>
    </xf>
    <xf numFmtId="0" fontId="5" fillId="0" borderId="17" xfId="0" applyNumberFormat="1" applyFont="1" applyFill="1" applyBorder="1" applyAlignment="1">
      <alignment horizontal="right" wrapText="1"/>
    </xf>
    <xf numFmtId="0" fontId="5" fillId="0" borderId="26" xfId="0" applyNumberFormat="1" applyFont="1" applyFill="1" applyBorder="1" applyAlignment="1">
      <alignment horizontal="left" wrapText="1"/>
    </xf>
    <xf numFmtId="0" fontId="5" fillId="0" borderId="18" xfId="0" applyNumberFormat="1" applyFont="1" applyFill="1" applyBorder="1" applyAlignment="1">
      <alignment horizontal="left" wrapText="1"/>
    </xf>
    <xf numFmtId="4" fontId="5" fillId="0" borderId="18" xfId="0" applyNumberFormat="1" applyFont="1" applyFill="1" applyBorder="1" applyAlignment="1">
      <alignment horizontal="right" wrapText="1"/>
    </xf>
    <xf numFmtId="0" fontId="5" fillId="0" borderId="18" xfId="0" applyNumberFormat="1" applyFont="1" applyFill="1" applyBorder="1" applyAlignment="1">
      <alignment wrapText="1"/>
    </xf>
    <xf numFmtId="0" fontId="5" fillId="0" borderId="19" xfId="0" applyNumberFormat="1" applyFont="1" applyFill="1" applyBorder="1" applyAlignment="1">
      <alignment/>
    </xf>
    <xf numFmtId="0" fontId="11" fillId="0" borderId="25" xfId="0" applyNumberFormat="1" applyFont="1" applyFill="1" applyBorder="1" applyAlignment="1">
      <alignment horizontal="center" wrapText="1"/>
    </xf>
    <xf numFmtId="4" fontId="11" fillId="0" borderId="26" xfId="0" applyNumberFormat="1" applyFont="1" applyFill="1" applyBorder="1" applyAlignment="1">
      <alignment horizontal="right" wrapText="1"/>
    </xf>
    <xf numFmtId="4" fontId="11" fillId="0" borderId="18" xfId="0" applyNumberFormat="1" applyFont="1" applyFill="1" applyBorder="1" applyAlignment="1">
      <alignment horizontal="right" wrapText="1"/>
    </xf>
    <xf numFmtId="0" fontId="11" fillId="0" borderId="18" xfId="0" applyNumberFormat="1" applyFont="1" applyFill="1" applyBorder="1" applyAlignment="1">
      <alignment wrapText="1"/>
    </xf>
    <xf numFmtId="4" fontId="11" fillId="0" borderId="19" xfId="0" applyNumberFormat="1" applyFont="1" applyFill="1" applyBorder="1" applyAlignment="1">
      <alignment horizontal="right" wrapText="1"/>
    </xf>
    <xf numFmtId="0" fontId="11" fillId="0" borderId="17" xfId="0" applyNumberFormat="1" applyFont="1" applyFill="1" applyBorder="1" applyAlignment="1">
      <alignment horizontal="right" wrapText="1"/>
    </xf>
    <xf numFmtId="0" fontId="11" fillId="0" borderId="18" xfId="0" applyNumberFormat="1" applyFont="1" applyFill="1" applyBorder="1" applyAlignment="1">
      <alignment horizontal="left" wrapText="1"/>
    </xf>
    <xf numFmtId="0" fontId="11" fillId="0" borderId="19" xfId="0" applyNumberFormat="1" applyFont="1" applyFill="1" applyBorder="1" applyAlignment="1">
      <alignment horizontal="right" wrapText="1"/>
    </xf>
    <xf numFmtId="4" fontId="8" fillId="0" borderId="19" xfId="0" applyNumberFormat="1" applyFont="1" applyFill="1" applyBorder="1" applyAlignment="1">
      <alignment horizontal="right" vertical="center" shrinkToFit="1"/>
    </xf>
    <xf numFmtId="0" fontId="4" fillId="0" borderId="0" xfId="0" applyNumberFormat="1" applyFont="1" applyFill="1" applyBorder="1" applyAlignment="1">
      <alignment horizontal="center"/>
    </xf>
    <xf numFmtId="0" fontId="3" fillId="0" borderId="27" xfId="0" applyNumberFormat="1" applyFont="1" applyFill="1" applyBorder="1" applyAlignment="1">
      <alignment horizontal="center" vertical="center" shrinkToFit="1"/>
    </xf>
    <xf numFmtId="0" fontId="3" fillId="0" borderId="28" xfId="0" applyNumberFormat="1" applyFont="1" applyFill="1" applyBorder="1" applyAlignment="1">
      <alignment horizontal="center" vertical="center" shrinkToFit="1"/>
    </xf>
    <xf numFmtId="0" fontId="3" fillId="0" borderId="29" xfId="0" applyNumberFormat="1" applyFont="1" applyFill="1" applyBorder="1" applyAlignment="1">
      <alignment horizontal="center" vertical="center" shrinkToFit="1"/>
    </xf>
    <xf numFmtId="0" fontId="10" fillId="0" borderId="30" xfId="0" applyNumberFormat="1" applyFont="1" applyFill="1" applyBorder="1" applyAlignment="1">
      <alignment horizontal="center" vertical="center" wrapText="1" shrinkToFit="1"/>
    </xf>
    <xf numFmtId="0" fontId="10" fillId="0" borderId="10" xfId="0" applyNumberFormat="1" applyFont="1" applyFill="1" applyBorder="1" applyAlignment="1">
      <alignment horizontal="center" vertical="center" wrapText="1" shrinkToFit="1"/>
    </xf>
    <xf numFmtId="0" fontId="10" fillId="0" borderId="25" xfId="0" applyNumberFormat="1" applyFont="1" applyFill="1" applyBorder="1" applyAlignment="1">
      <alignment horizontal="center" vertical="center" shrinkToFit="1"/>
    </xf>
    <xf numFmtId="0" fontId="10" fillId="0" borderId="10" xfId="0" applyNumberFormat="1" applyFont="1" applyFill="1" applyBorder="1" applyAlignment="1">
      <alignment horizontal="center" vertical="center" shrinkToFit="1"/>
    </xf>
    <xf numFmtId="0" fontId="10" fillId="0" borderId="0" xfId="0" applyNumberFormat="1" applyFont="1" applyFill="1" applyBorder="1" applyAlignment="1">
      <alignment horizontal="center"/>
    </xf>
    <xf numFmtId="0" fontId="10" fillId="0" borderId="31" xfId="0" applyNumberFormat="1" applyFont="1" applyFill="1" applyBorder="1" applyAlignment="1">
      <alignment horizontal="center" vertical="center" shrinkToFit="1"/>
    </xf>
    <xf numFmtId="0" fontId="10" fillId="0" borderId="30" xfId="0" applyNumberFormat="1" applyFont="1" applyFill="1" applyBorder="1" applyAlignment="1">
      <alignment horizontal="center" vertical="center" shrinkToFit="1"/>
    </xf>
    <xf numFmtId="0" fontId="10" fillId="0" borderId="32" xfId="0" applyNumberFormat="1" applyFont="1" applyFill="1" applyBorder="1" applyAlignment="1">
      <alignment horizontal="center" vertical="center" wrapText="1" shrinkToFit="1"/>
    </xf>
    <xf numFmtId="0" fontId="10" fillId="0" borderId="17" xfId="0" applyNumberFormat="1" applyFont="1" applyFill="1" applyBorder="1" applyAlignment="1">
      <alignment horizontal="center" vertical="center" wrapText="1" shrinkToFit="1"/>
    </xf>
    <xf numFmtId="0" fontId="10" fillId="0" borderId="25" xfId="0" applyNumberFormat="1" applyFont="1" applyFill="1" applyBorder="1" applyAlignment="1">
      <alignment horizontal="center" vertical="center" wrapText="1" shrinkToFit="1"/>
    </xf>
    <xf numFmtId="0" fontId="10" fillId="0" borderId="26" xfId="0" applyNumberFormat="1" applyFont="1" applyFill="1" applyBorder="1" applyAlignment="1">
      <alignment horizontal="center" vertical="center" shrinkToFit="1"/>
    </xf>
    <xf numFmtId="0" fontId="10" fillId="0" borderId="18" xfId="0" applyNumberFormat="1" applyFont="1" applyFill="1" applyBorder="1" applyAlignment="1">
      <alignment horizontal="center" vertical="center" shrinkToFit="1"/>
    </xf>
    <xf numFmtId="0" fontId="5" fillId="0" borderId="0" xfId="0" applyNumberFormat="1" applyFont="1" applyFill="1" applyBorder="1" applyAlignment="1">
      <alignment horizontal="center"/>
    </xf>
    <xf numFmtId="0" fontId="5" fillId="0" borderId="33" xfId="0" applyNumberFormat="1" applyFont="1" applyFill="1" applyBorder="1" applyAlignment="1">
      <alignment horizontal="center" vertical="center"/>
    </xf>
    <xf numFmtId="0" fontId="5" fillId="0" borderId="34" xfId="0" applyNumberFormat="1" applyFont="1" applyFill="1" applyBorder="1" applyAlignment="1">
      <alignment horizontal="center" vertical="center"/>
    </xf>
    <xf numFmtId="0" fontId="5" fillId="0" borderId="35" xfId="0" applyNumberFormat="1" applyFont="1" applyFill="1" applyBorder="1" applyAlignment="1">
      <alignment horizontal="center" vertical="center"/>
    </xf>
    <xf numFmtId="0" fontId="5" fillId="0" borderId="13" xfId="0" applyNumberFormat="1" applyFont="1" applyFill="1" applyBorder="1" applyAlignment="1">
      <alignment horizontal="center" vertical="center"/>
    </xf>
    <xf numFmtId="0" fontId="5" fillId="0" borderId="14" xfId="0" applyNumberFormat="1" applyFont="1" applyFill="1" applyBorder="1" applyAlignment="1">
      <alignment horizontal="center" vertical="center"/>
    </xf>
    <xf numFmtId="0" fontId="7" fillId="0" borderId="36" xfId="0" applyNumberFormat="1" applyFont="1" applyFill="1" applyBorder="1" applyAlignment="1">
      <alignment horizontal="left" vertical="center"/>
    </xf>
    <xf numFmtId="0" fontId="7" fillId="0" borderId="0" xfId="0" applyNumberFormat="1" applyFont="1" applyFill="1" applyBorder="1" applyAlignment="1">
      <alignment horizontal="left" vertical="center"/>
    </xf>
    <xf numFmtId="0" fontId="5" fillId="0" borderId="11" xfId="0" applyNumberFormat="1" applyFont="1" applyFill="1" applyBorder="1" applyAlignment="1">
      <alignment horizontal="center" vertical="center" wrapText="1"/>
    </xf>
    <xf numFmtId="0" fontId="5" fillId="0" borderId="13" xfId="0" applyNumberFormat="1" applyFont="1" applyFill="1" applyBorder="1" applyAlignment="1">
      <alignment horizontal="center" vertical="center" wrapText="1"/>
    </xf>
    <xf numFmtId="0" fontId="11" fillId="0" borderId="0" xfId="0" applyNumberFormat="1" applyFont="1" applyFill="1" applyBorder="1" applyAlignment="1">
      <alignment horizontal="center" wrapText="1"/>
    </xf>
    <xf numFmtId="0" fontId="11" fillId="0" borderId="0" xfId="0" applyNumberFormat="1" applyFont="1" applyFill="1" applyBorder="1" applyAlignment="1">
      <alignment horizontal="left" wrapText="1"/>
    </xf>
    <xf numFmtId="0" fontId="12" fillId="0" borderId="31" xfId="0" applyNumberFormat="1" applyFont="1" applyFill="1" applyBorder="1" applyAlignment="1">
      <alignment horizontal="center" wrapText="1"/>
    </xf>
    <xf numFmtId="0" fontId="12" fillId="0" borderId="30" xfId="0" applyNumberFormat="1" applyFont="1" applyFill="1" applyBorder="1" applyAlignment="1">
      <alignment horizontal="center" wrapText="1"/>
    </xf>
    <xf numFmtId="0" fontId="12" fillId="0" borderId="25" xfId="0" applyNumberFormat="1" applyFont="1" applyFill="1" applyBorder="1" applyAlignment="1">
      <alignment horizontal="center" wrapText="1"/>
    </xf>
    <xf numFmtId="0" fontId="12" fillId="0" borderId="10" xfId="0" applyNumberFormat="1" applyFont="1" applyFill="1" applyBorder="1" applyAlignment="1">
      <alignment horizontal="center" wrapText="1"/>
    </xf>
    <xf numFmtId="0" fontId="12" fillId="0" borderId="30" xfId="0" applyNumberFormat="1" applyFont="1" applyFill="1" applyBorder="1" applyAlignment="1">
      <alignment horizontal="center" vertical="center" wrapText="1"/>
    </xf>
    <xf numFmtId="0" fontId="12" fillId="0" borderId="10" xfId="0" applyNumberFormat="1" applyFont="1" applyFill="1" applyBorder="1" applyAlignment="1">
      <alignment horizontal="center" vertical="center" wrapText="1"/>
    </xf>
    <xf numFmtId="0" fontId="12" fillId="0" borderId="32" xfId="0" applyNumberFormat="1" applyFont="1" applyFill="1" applyBorder="1" applyAlignment="1">
      <alignment horizontal="center" vertical="center" wrapText="1"/>
    </xf>
    <xf numFmtId="0" fontId="12" fillId="0" borderId="17" xfId="0" applyNumberFormat="1" applyFont="1" applyFill="1" applyBorder="1" applyAlignment="1">
      <alignment horizontal="center" vertical="center" wrapText="1"/>
    </xf>
    <xf numFmtId="0" fontId="11" fillId="0" borderId="25" xfId="0" applyNumberFormat="1" applyFont="1" applyFill="1" applyBorder="1" applyAlignment="1">
      <alignment horizontal="center" vertical="center"/>
    </xf>
    <xf numFmtId="0" fontId="11" fillId="0" borderId="10" xfId="0" applyNumberFormat="1" applyFont="1" applyFill="1" applyBorder="1" applyAlignment="1">
      <alignment horizontal="center" vertical="center" wrapText="1"/>
    </xf>
    <xf numFmtId="0" fontId="6" fillId="0" borderId="0" xfId="0" applyNumberFormat="1" applyFont="1" applyFill="1" applyBorder="1" applyAlignment="1">
      <alignment horizontal="center" wrapText="1"/>
    </xf>
    <xf numFmtId="0" fontId="5" fillId="0" borderId="0" xfId="0" applyNumberFormat="1" applyFont="1" applyFill="1" applyBorder="1" applyAlignment="1">
      <alignment horizontal="left" wrapText="1"/>
    </xf>
    <xf numFmtId="0" fontId="5" fillId="0" borderId="31" xfId="0" applyNumberFormat="1" applyFont="1" applyFill="1" applyBorder="1" applyAlignment="1">
      <alignment horizontal="center" wrapText="1"/>
    </xf>
    <xf numFmtId="0" fontId="5" fillId="0" borderId="30" xfId="0" applyNumberFormat="1" applyFont="1" applyFill="1" applyBorder="1" applyAlignment="1">
      <alignment horizontal="center" wrapText="1"/>
    </xf>
    <xf numFmtId="0" fontId="5" fillId="0" borderId="25" xfId="0" applyNumberFormat="1" applyFont="1" applyFill="1" applyBorder="1" applyAlignment="1">
      <alignment horizontal="center" wrapText="1"/>
    </xf>
    <xf numFmtId="0" fontId="5" fillId="0" borderId="10" xfId="0" applyNumberFormat="1" applyFont="1" applyFill="1" applyBorder="1" applyAlignment="1">
      <alignment horizontal="center" wrapText="1"/>
    </xf>
    <xf numFmtId="0" fontId="5" fillId="0" borderId="30" xfId="0" applyNumberFormat="1" applyFont="1" applyFill="1" applyBorder="1" applyAlignment="1">
      <alignment horizontal="center" vertical="center" wrapText="1"/>
    </xf>
    <xf numFmtId="0" fontId="5" fillId="0" borderId="10" xfId="0" applyNumberFormat="1" applyFont="1" applyFill="1" applyBorder="1" applyAlignment="1">
      <alignment horizontal="center" vertical="center" wrapText="1"/>
    </xf>
    <xf numFmtId="0" fontId="5" fillId="0" borderId="32" xfId="0" applyNumberFormat="1" applyFont="1" applyFill="1" applyBorder="1" applyAlignment="1">
      <alignment horizontal="center" vertical="center" wrapText="1"/>
    </xf>
    <xf numFmtId="0" fontId="5" fillId="0" borderId="17" xfId="0" applyNumberFormat="1" applyFont="1" applyFill="1" applyBorder="1" applyAlignment="1">
      <alignment horizontal="center" vertical="center" wrapText="1"/>
    </xf>
    <xf numFmtId="0" fontId="11" fillId="0" borderId="0" xfId="0" applyNumberFormat="1" applyFont="1" applyFill="1" applyBorder="1" applyAlignment="1">
      <alignment horizontal="right" wrapText="1"/>
    </xf>
    <xf numFmtId="0" fontId="11" fillId="0" borderId="31" xfId="0" applyNumberFormat="1" applyFont="1" applyFill="1" applyBorder="1" applyAlignment="1">
      <alignment horizontal="center" wrapText="1"/>
    </xf>
    <xf numFmtId="0" fontId="11" fillId="0" borderId="30" xfId="0" applyNumberFormat="1" applyFont="1" applyFill="1" applyBorder="1" applyAlignment="1">
      <alignment horizontal="center" wrapText="1"/>
    </xf>
    <xf numFmtId="0" fontId="11" fillId="0" borderId="32" xfId="0" applyNumberFormat="1" applyFont="1" applyFill="1" applyBorder="1" applyAlignment="1">
      <alignment horizontal="center" wrapText="1"/>
    </xf>
    <xf numFmtId="0" fontId="11" fillId="0" borderId="17" xfId="0" applyNumberFormat="1" applyFont="1" applyFill="1" applyBorder="1" applyAlignment="1">
      <alignment horizontal="center" vertical="center" wrapText="1"/>
    </xf>
    <xf numFmtId="0" fontId="11" fillId="0" borderId="10" xfId="0" applyNumberFormat="1" applyFont="1" applyFill="1" applyBorder="1" applyAlignment="1">
      <alignment horizontal="center" wrapText="1"/>
    </xf>
    <xf numFmtId="0" fontId="11" fillId="0" borderId="25" xfId="0" applyNumberFormat="1" applyFont="1" applyFill="1" applyBorder="1" applyAlignment="1">
      <alignment horizontal="center" vertical="center" wrapText="1"/>
    </xf>
    <xf numFmtId="0" fontId="11" fillId="0" borderId="25" xfId="0" applyNumberFormat="1" applyFont="1" applyFill="1" applyBorder="1" applyAlignment="1">
      <alignment horizontal="center" wrapText="1"/>
    </xf>
    <xf numFmtId="0" fontId="11" fillId="0" borderId="17" xfId="0" applyNumberFormat="1" applyFont="1" applyFill="1" applyBorder="1" applyAlignment="1">
      <alignment horizontal="center" wrapText="1"/>
    </xf>
    <xf numFmtId="0" fontId="11" fillId="0" borderId="26" xfId="0" applyNumberFormat="1" applyFont="1" applyFill="1" applyBorder="1" applyAlignment="1">
      <alignment horizontal="left" wrapText="1"/>
    </xf>
    <xf numFmtId="0" fontId="11" fillId="0" borderId="18" xfId="0" applyNumberFormat="1" applyFont="1" applyFill="1" applyBorder="1" applyAlignment="1">
      <alignment horizontal="left" wrapText="1"/>
    </xf>
    <xf numFmtId="0" fontId="11" fillId="0" borderId="30" xfId="0" applyNumberFormat="1" applyFont="1" applyFill="1" applyBorder="1" applyAlignment="1">
      <alignment horizontal="center" vertical="center" wrapText="1"/>
    </xf>
    <xf numFmtId="0" fontId="47" fillId="0" borderId="0" xfId="0" applyFont="1" applyAlignment="1">
      <alignment/>
    </xf>
    <xf numFmtId="0" fontId="48" fillId="0" borderId="0" xfId="0" applyFont="1" applyAlignment="1">
      <alignment/>
    </xf>
  </cellXfs>
  <cellStyles count="47">
    <cellStyle name="Normal" xfId="0"/>
    <cellStyle name="20% - 强调文字颜色 1" xfId="15"/>
    <cellStyle name="20% - 强调文字颜色 2" xfId="16"/>
    <cellStyle name="20% - 强调文字颜色 3" xfId="17"/>
    <cellStyle name="20% - 强调文字颜色 4" xfId="18"/>
    <cellStyle name="20% - 强调文字颜色 5" xfId="19"/>
    <cellStyle name="20% - 强调文字颜色 6" xfId="20"/>
    <cellStyle name="40% - 强调文字颜色 1" xfId="21"/>
    <cellStyle name="40% - 强调文字颜色 2" xfId="22"/>
    <cellStyle name="40% - 强调文字颜色 3" xfId="23"/>
    <cellStyle name="40% - 强调文字颜色 4" xfId="24"/>
    <cellStyle name="40% - 强调文字颜色 5" xfId="25"/>
    <cellStyle name="40% - 强调文字颜色 6" xfId="26"/>
    <cellStyle name="60% - 强调文字颜色 1" xfId="27"/>
    <cellStyle name="60% - 强调文字颜色 2" xfId="28"/>
    <cellStyle name="60% - 强调文字颜色 3" xfId="29"/>
    <cellStyle name="60% - 强调文字颜色 4" xfId="30"/>
    <cellStyle name="60% - 强调文字颜色 5" xfId="31"/>
    <cellStyle name="60% - 强调文字颜色 6" xfId="32"/>
    <cellStyle name="Percent" xfId="33"/>
    <cellStyle name="标题" xfId="34"/>
    <cellStyle name="标题 1" xfId="35"/>
    <cellStyle name="标题 2" xfId="36"/>
    <cellStyle name="标题 3" xfId="37"/>
    <cellStyle name="标题 4" xfId="38"/>
    <cellStyle name="差" xfId="39"/>
    <cellStyle name="好" xfId="40"/>
    <cellStyle name="汇总" xfId="41"/>
    <cellStyle name="Currency" xfId="42"/>
    <cellStyle name="Currency [0]" xfId="43"/>
    <cellStyle name="计算" xfId="44"/>
    <cellStyle name="检查单元格" xfId="45"/>
    <cellStyle name="解释性文本" xfId="46"/>
    <cellStyle name="警告文本" xfId="47"/>
    <cellStyle name="链接单元格" xfId="48"/>
    <cellStyle name="Comma" xfId="49"/>
    <cellStyle name="Comma [0]" xfId="50"/>
    <cellStyle name="强调文字颜色 1" xfId="51"/>
    <cellStyle name="强调文字颜色 2" xfId="52"/>
    <cellStyle name="强调文字颜色 3" xfId="53"/>
    <cellStyle name="强调文字颜色 4" xfId="54"/>
    <cellStyle name="强调文字颜色 5" xfId="55"/>
    <cellStyle name="强调文字颜色 6" xfId="56"/>
    <cellStyle name="适中" xfId="57"/>
    <cellStyle name="输出" xfId="58"/>
    <cellStyle name="输入" xfId="59"/>
    <cellStyle name="注释" xfId="6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worksheet" Target="worksheets/sheet6.xml" /><Relationship Id="rId7" Type="http://schemas.openxmlformats.org/officeDocument/2006/relationships/worksheet" Target="worksheets/sheet7.xml" /><Relationship Id="rId8" Type="http://schemas.openxmlformats.org/officeDocument/2006/relationships/worksheet" Target="worksheets/sheet8.xml" /><Relationship Id="rId9" Type="http://schemas.openxmlformats.org/officeDocument/2006/relationships/worksheet" Target="worksheets/sheet9.xml" /><Relationship Id="rId10" Type="http://schemas.openxmlformats.org/officeDocument/2006/relationships/styles" Target="styles.xml" /><Relationship Id="rId11" Type="http://schemas.openxmlformats.org/officeDocument/2006/relationships/sharedStrings" Target="sharedStrings.xml" 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3.bin" 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4.bin" /></Relationships>
</file>

<file path=xl/worksheets/_rels/sheet5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5.bin" /></Relationships>
</file>

<file path=xl/worksheets/_rels/sheet6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6.bin" /></Relationships>
</file>

<file path=xl/worksheets/_rels/sheet7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7.bin" /></Relationships>
</file>

<file path=xl/worksheets/_rels/sheet8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8.bin" /></Relationships>
</file>

<file path=xl/worksheets/_rels/sheet9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40"/>
  <sheetViews>
    <sheetView zoomScaleSheetLayoutView="100" zoomScalePageLayoutView="0" workbookViewId="0" topLeftCell="A1">
      <selection activeCell="K25" sqref="K25"/>
    </sheetView>
  </sheetViews>
  <sheetFormatPr defaultColWidth="10.28125" defaultColWidthPt="54" defaultRowHeight="12.75" customHeight="1"/>
  <cols>
    <col min="1" max="1" width="28.421875" widthPt="149.25" style="0" customWidth="1"/>
    <col min="2" max="2" width="5.421875" widthPt="28.5" style="0" customWidth="1"/>
    <col min="3" max="3" width="10.140625" widthPt="53.25" style="0" customWidth="1"/>
    <col min="4" max="4" width="23.140625" widthPt="121.5" style="0" customWidth="1"/>
    <col min="5" max="5" width="5.421875" widthPt="28.5" style="0" customWidth="1"/>
    <col min="6" max="6" width="14.8515625" widthPt="78" style="0" customWidth="1"/>
    <col min="7" max="7" width="9.7109375" widthPt="51" style="0" customWidth="1"/>
  </cols>
  <sheetData>
    <row r="1" spans="1:6" ht="12.75">
      <c r="A1" s="118" t="s">
        <v>0</v>
      </c>
      <c r="B1" s="118"/>
      <c r="C1" s="118"/>
      <c r="D1" s="118"/>
      <c r="E1" s="118"/>
      <c r="F1" s="118"/>
    </row>
    <row r="2" spans="1:6" ht="12.75">
      <c r="A2" s="3"/>
      <c r="B2" s="3"/>
      <c r="C2" s="3"/>
      <c r="D2" s="3"/>
      <c r="E2" s="3"/>
      <c r="F2" s="4" t="s">
        <v>1</v>
      </c>
    </row>
    <row r="3" spans="1:6" ht="13.5" thickBot="1">
      <c r="A3" s="3" t="s">
        <v>245</v>
      </c>
      <c r="B3" s="3"/>
      <c r="C3" s="3"/>
      <c r="D3" s="3"/>
      <c r="E3" s="3"/>
      <c r="F3" s="4" t="s">
        <v>3</v>
      </c>
    </row>
    <row r="4" spans="1:6" ht="15" customHeight="1" thickTop="1">
      <c r="A4" s="119" t="s">
        <v>4</v>
      </c>
      <c r="B4" s="120" t="s">
        <v>5</v>
      </c>
      <c r="C4" s="120" t="s">
        <v>5</v>
      </c>
      <c r="D4" s="120" t="s">
        <v>6</v>
      </c>
      <c r="E4" s="120" t="s">
        <v>5</v>
      </c>
      <c r="F4" s="121" t="s">
        <v>5</v>
      </c>
    </row>
    <row r="5" spans="1:6" ht="15" customHeight="1">
      <c r="A5" s="73" t="s">
        <v>7</v>
      </c>
      <c r="B5" s="74" t="s">
        <v>8</v>
      </c>
      <c r="C5" s="74" t="s">
        <v>9</v>
      </c>
      <c r="D5" s="74" t="s">
        <v>7</v>
      </c>
      <c r="E5" s="74" t="s">
        <v>8</v>
      </c>
      <c r="F5" s="75" t="s">
        <v>9</v>
      </c>
    </row>
    <row r="6" spans="1:6" ht="15" customHeight="1">
      <c r="A6" s="76" t="s">
        <v>10</v>
      </c>
      <c r="B6" s="74" t="s">
        <v>11</v>
      </c>
      <c r="C6" s="77">
        <v>230.34</v>
      </c>
      <c r="D6" s="78" t="s">
        <v>12</v>
      </c>
      <c r="E6" s="74">
        <v>35</v>
      </c>
      <c r="F6" s="79">
        <v>240.82</v>
      </c>
    </row>
    <row r="7" spans="1:6" ht="15" customHeight="1">
      <c r="A7" s="76" t="s">
        <v>13</v>
      </c>
      <c r="B7" s="74" t="s">
        <v>14</v>
      </c>
      <c r="C7" s="80" t="s">
        <v>5</v>
      </c>
      <c r="D7" s="78" t="s">
        <v>15</v>
      </c>
      <c r="E7" s="74">
        <v>36</v>
      </c>
      <c r="F7" s="81"/>
    </row>
    <row r="8" spans="1:6" ht="15" customHeight="1">
      <c r="A8" s="76" t="s">
        <v>16</v>
      </c>
      <c r="B8" s="74" t="s">
        <v>17</v>
      </c>
      <c r="C8" s="80">
        <v>35.27</v>
      </c>
      <c r="D8" s="78" t="s">
        <v>18</v>
      </c>
      <c r="E8" s="74">
        <v>37</v>
      </c>
      <c r="F8" s="81"/>
    </row>
    <row r="9" spans="1:6" ht="15" customHeight="1">
      <c r="A9" s="76" t="s">
        <v>19</v>
      </c>
      <c r="B9" s="74" t="s">
        <v>20</v>
      </c>
      <c r="C9" s="80" t="s">
        <v>5</v>
      </c>
      <c r="D9" s="78" t="s">
        <v>21</v>
      </c>
      <c r="E9" s="74">
        <v>38</v>
      </c>
      <c r="F9" s="81"/>
    </row>
    <row r="10" spans="1:6" ht="15" customHeight="1">
      <c r="A10" s="76" t="s">
        <v>22</v>
      </c>
      <c r="B10" s="74" t="s">
        <v>23</v>
      </c>
      <c r="C10" s="80" t="s">
        <v>5</v>
      </c>
      <c r="D10" s="78" t="s">
        <v>24</v>
      </c>
      <c r="E10" s="74">
        <v>39</v>
      </c>
      <c r="F10" s="81"/>
    </row>
    <row r="11" spans="1:6" ht="15" customHeight="1">
      <c r="A11" s="76" t="s">
        <v>25</v>
      </c>
      <c r="B11" s="74" t="s">
        <v>26</v>
      </c>
      <c r="C11" s="80" t="s">
        <v>5</v>
      </c>
      <c r="D11" s="78" t="s">
        <v>27</v>
      </c>
      <c r="E11" s="74">
        <v>40</v>
      </c>
      <c r="F11" s="81"/>
    </row>
    <row r="12" spans="1:6" ht="15" customHeight="1">
      <c r="A12" s="76" t="s">
        <v>28</v>
      </c>
      <c r="B12" s="74" t="s">
        <v>29</v>
      </c>
      <c r="C12" s="80"/>
      <c r="D12" s="78" t="s">
        <v>30</v>
      </c>
      <c r="E12" s="74">
        <v>41</v>
      </c>
      <c r="F12" s="81"/>
    </row>
    <row r="13" spans="1:6" ht="15" customHeight="1">
      <c r="A13" s="82" t="s">
        <v>5</v>
      </c>
      <c r="B13" s="74" t="s">
        <v>31</v>
      </c>
      <c r="C13" s="80" t="s">
        <v>5</v>
      </c>
      <c r="D13" s="78" t="s">
        <v>32</v>
      </c>
      <c r="E13" s="74">
        <v>42</v>
      </c>
      <c r="F13" s="79">
        <v>0.46</v>
      </c>
    </row>
    <row r="14" spans="1:6" ht="15" customHeight="1">
      <c r="A14" s="76" t="s">
        <v>5</v>
      </c>
      <c r="B14" s="74" t="s">
        <v>33</v>
      </c>
      <c r="C14" s="80" t="s">
        <v>5</v>
      </c>
      <c r="D14" s="78" t="s">
        <v>34</v>
      </c>
      <c r="E14" s="74">
        <v>43</v>
      </c>
      <c r="F14" s="81">
        <v>13.7</v>
      </c>
    </row>
    <row r="15" spans="1:6" ht="15" customHeight="1">
      <c r="A15" s="76" t="s">
        <v>5</v>
      </c>
      <c r="B15" s="74" t="s">
        <v>35</v>
      </c>
      <c r="C15" s="80" t="s">
        <v>5</v>
      </c>
      <c r="D15" s="78" t="s">
        <v>36</v>
      </c>
      <c r="E15" s="74">
        <v>44</v>
      </c>
      <c r="F15" s="81"/>
    </row>
    <row r="16" spans="1:6" ht="15" customHeight="1">
      <c r="A16" s="76" t="s">
        <v>5</v>
      </c>
      <c r="B16" s="74" t="s">
        <v>37</v>
      </c>
      <c r="C16" s="80" t="s">
        <v>5</v>
      </c>
      <c r="D16" s="78" t="s">
        <v>38</v>
      </c>
      <c r="E16" s="74">
        <v>45</v>
      </c>
      <c r="F16" s="81"/>
    </row>
    <row r="17" spans="1:6" ht="15" customHeight="1">
      <c r="A17" s="76" t="s">
        <v>5</v>
      </c>
      <c r="B17" s="74" t="s">
        <v>39</v>
      </c>
      <c r="C17" s="80" t="s">
        <v>5</v>
      </c>
      <c r="D17" s="78" t="s">
        <v>40</v>
      </c>
      <c r="E17" s="74">
        <v>46</v>
      </c>
      <c r="F17" s="81"/>
    </row>
    <row r="18" spans="1:6" ht="15" customHeight="1">
      <c r="A18" s="76" t="s">
        <v>5</v>
      </c>
      <c r="B18" s="74" t="s">
        <v>41</v>
      </c>
      <c r="C18" s="80" t="s">
        <v>5</v>
      </c>
      <c r="D18" s="78" t="s">
        <v>42</v>
      </c>
      <c r="E18" s="74">
        <v>47</v>
      </c>
      <c r="F18" s="81"/>
    </row>
    <row r="19" spans="1:6" ht="15" customHeight="1">
      <c r="A19" s="76" t="s">
        <v>5</v>
      </c>
      <c r="B19" s="74" t="s">
        <v>43</v>
      </c>
      <c r="C19" s="80" t="s">
        <v>5</v>
      </c>
      <c r="D19" s="78" t="s">
        <v>44</v>
      </c>
      <c r="E19" s="74">
        <v>48</v>
      </c>
      <c r="F19" s="79"/>
    </row>
    <row r="20" spans="1:6" ht="15" customHeight="1">
      <c r="A20" s="76" t="s">
        <v>5</v>
      </c>
      <c r="B20" s="74" t="s">
        <v>45</v>
      </c>
      <c r="C20" s="80" t="s">
        <v>5</v>
      </c>
      <c r="D20" s="78" t="s">
        <v>46</v>
      </c>
      <c r="E20" s="74">
        <v>49</v>
      </c>
      <c r="F20" s="81"/>
    </row>
    <row r="21" spans="1:6" ht="15" customHeight="1">
      <c r="A21" s="76" t="s">
        <v>5</v>
      </c>
      <c r="B21" s="74" t="s">
        <v>47</v>
      </c>
      <c r="C21" s="80" t="s">
        <v>5</v>
      </c>
      <c r="D21" s="78" t="s">
        <v>48</v>
      </c>
      <c r="E21" s="74">
        <v>50</v>
      </c>
      <c r="F21" s="81"/>
    </row>
    <row r="22" spans="1:6" ht="15" customHeight="1">
      <c r="A22" s="76" t="s">
        <v>5</v>
      </c>
      <c r="B22" s="74" t="s">
        <v>49</v>
      </c>
      <c r="C22" s="80" t="s">
        <v>5</v>
      </c>
      <c r="D22" s="78" t="s">
        <v>50</v>
      </c>
      <c r="E22" s="74">
        <v>51</v>
      </c>
      <c r="F22" s="81"/>
    </row>
    <row r="23" spans="1:6" ht="15" customHeight="1">
      <c r="A23" s="76" t="s">
        <v>5</v>
      </c>
      <c r="B23" s="74" t="s">
        <v>51</v>
      </c>
      <c r="C23" s="80" t="s">
        <v>5</v>
      </c>
      <c r="D23" s="78" t="s">
        <v>52</v>
      </c>
      <c r="E23" s="74">
        <v>52</v>
      </c>
      <c r="F23" s="81"/>
    </row>
    <row r="24" spans="1:6" ht="15" customHeight="1">
      <c r="A24" s="76" t="s">
        <v>5</v>
      </c>
      <c r="B24" s="74" t="s">
        <v>53</v>
      </c>
      <c r="C24" s="80" t="s">
        <v>5</v>
      </c>
      <c r="D24" s="78" t="s">
        <v>54</v>
      </c>
      <c r="E24" s="74">
        <v>53</v>
      </c>
      <c r="F24" s="79">
        <v>10.63</v>
      </c>
    </row>
    <row r="25" spans="1:6" ht="15" customHeight="1">
      <c r="A25" s="76" t="s">
        <v>5</v>
      </c>
      <c r="B25" s="74" t="s">
        <v>55</v>
      </c>
      <c r="C25" s="80" t="s">
        <v>5</v>
      </c>
      <c r="D25" s="78" t="s">
        <v>56</v>
      </c>
      <c r="E25" s="74">
        <v>54</v>
      </c>
      <c r="F25" s="81"/>
    </row>
    <row r="26" spans="1:6" ht="15" customHeight="1">
      <c r="A26" s="76" t="s">
        <v>5</v>
      </c>
      <c r="B26" s="74" t="s">
        <v>57</v>
      </c>
      <c r="C26" s="80" t="s">
        <v>5</v>
      </c>
      <c r="D26" s="78" t="s">
        <v>58</v>
      </c>
      <c r="E26" s="74">
        <v>55</v>
      </c>
      <c r="F26" s="81"/>
    </row>
    <row r="27" spans="1:6" ht="15" customHeight="1">
      <c r="A27" s="76" t="s">
        <v>5</v>
      </c>
      <c r="B27" s="74" t="s">
        <v>59</v>
      </c>
      <c r="C27" s="80" t="s">
        <v>5</v>
      </c>
      <c r="D27" s="78" t="s">
        <v>60</v>
      </c>
      <c r="E27" s="74">
        <v>56</v>
      </c>
      <c r="F27" s="81"/>
    </row>
    <row r="28" spans="1:6" ht="15" customHeight="1">
      <c r="A28" s="76" t="s">
        <v>5</v>
      </c>
      <c r="B28" s="74" t="s">
        <v>61</v>
      </c>
      <c r="C28" s="80" t="s">
        <v>5</v>
      </c>
      <c r="D28" s="78" t="s">
        <v>62</v>
      </c>
      <c r="E28" s="74">
        <v>57</v>
      </c>
      <c r="F28" s="81"/>
    </row>
    <row r="29" spans="1:6" ht="15" customHeight="1">
      <c r="A29" s="83" t="s">
        <v>63</v>
      </c>
      <c r="B29" s="74" t="s">
        <v>64</v>
      </c>
      <c r="C29" s="84">
        <f>C6+C8</f>
        <v>265.61</v>
      </c>
      <c r="D29" s="85" t="s">
        <v>65</v>
      </c>
      <c r="E29" s="74">
        <v>58</v>
      </c>
      <c r="F29" s="86">
        <f>SUM(F6:F28)</f>
        <v>265.61</v>
      </c>
    </row>
    <row r="30" spans="1:6" ht="15" customHeight="1">
      <c r="A30" s="76" t="s">
        <v>66</v>
      </c>
      <c r="B30" s="74" t="s">
        <v>67</v>
      </c>
      <c r="C30" s="80"/>
      <c r="D30" s="87" t="s">
        <v>68</v>
      </c>
      <c r="E30" s="74">
        <v>59</v>
      </c>
      <c r="F30" s="88" t="s">
        <v>5</v>
      </c>
    </row>
    <row r="31" spans="1:6" ht="15" customHeight="1">
      <c r="A31" s="76" t="s">
        <v>69</v>
      </c>
      <c r="B31" s="74" t="s">
        <v>70</v>
      </c>
      <c r="C31" s="77"/>
      <c r="D31" s="87" t="s">
        <v>71</v>
      </c>
      <c r="E31" s="74">
        <v>60</v>
      </c>
      <c r="F31" s="88" t="s">
        <v>5</v>
      </c>
    </row>
    <row r="32" spans="1:6" ht="15" customHeight="1">
      <c r="A32" s="76" t="s">
        <v>72</v>
      </c>
      <c r="B32" s="74" t="s">
        <v>73</v>
      </c>
      <c r="C32" s="80"/>
      <c r="D32" s="87" t="s">
        <v>74</v>
      </c>
      <c r="E32" s="74">
        <v>61</v>
      </c>
      <c r="F32" s="88" t="s">
        <v>5</v>
      </c>
    </row>
    <row r="33" spans="1:6" ht="15" customHeight="1">
      <c r="A33" s="76" t="s">
        <v>75</v>
      </c>
      <c r="B33" s="74" t="s">
        <v>76</v>
      </c>
      <c r="C33" s="77"/>
      <c r="D33" s="87" t="s">
        <v>77</v>
      </c>
      <c r="E33" s="74">
        <v>62</v>
      </c>
      <c r="F33" s="88" t="s">
        <v>5</v>
      </c>
    </row>
    <row r="34" spans="1:6" ht="15" customHeight="1">
      <c r="A34" s="76" t="s">
        <v>78</v>
      </c>
      <c r="B34" s="74" t="s">
        <v>79</v>
      </c>
      <c r="C34" s="80" t="s">
        <v>5</v>
      </c>
      <c r="D34" s="87" t="s">
        <v>80</v>
      </c>
      <c r="E34" s="74">
        <v>63</v>
      </c>
      <c r="F34" s="88" t="s">
        <v>5</v>
      </c>
    </row>
    <row r="35" spans="1:6" ht="15" customHeight="1">
      <c r="A35" s="76" t="s">
        <v>5</v>
      </c>
      <c r="B35" s="74" t="s">
        <v>81</v>
      </c>
      <c r="C35" s="80" t="s">
        <v>5</v>
      </c>
      <c r="D35" s="87" t="s">
        <v>82</v>
      </c>
      <c r="E35" s="74">
        <v>64</v>
      </c>
      <c r="F35" s="88" t="s">
        <v>5</v>
      </c>
    </row>
    <row r="36" spans="1:6" ht="15" customHeight="1">
      <c r="A36" s="76" t="s">
        <v>5</v>
      </c>
      <c r="B36" s="74" t="s">
        <v>83</v>
      </c>
      <c r="C36" s="80" t="s">
        <v>5</v>
      </c>
      <c r="D36" s="87" t="s">
        <v>72</v>
      </c>
      <c r="E36" s="74">
        <v>65</v>
      </c>
      <c r="F36" s="88" t="s">
        <v>5</v>
      </c>
    </row>
    <row r="37" spans="1:6" ht="15" customHeight="1">
      <c r="A37" s="76" t="s">
        <v>5</v>
      </c>
      <c r="B37" s="74" t="s">
        <v>84</v>
      </c>
      <c r="C37" s="80" t="s">
        <v>5</v>
      </c>
      <c r="D37" s="87" t="s">
        <v>75</v>
      </c>
      <c r="E37" s="74">
        <v>66</v>
      </c>
      <c r="F37" s="88" t="s">
        <v>5</v>
      </c>
    </row>
    <row r="38" spans="1:6" ht="15" customHeight="1">
      <c r="A38" s="76" t="s">
        <v>5</v>
      </c>
      <c r="B38" s="74" t="s">
        <v>85</v>
      </c>
      <c r="C38" s="80" t="s">
        <v>5</v>
      </c>
      <c r="D38" s="87" t="s">
        <v>78</v>
      </c>
      <c r="E38" s="74">
        <v>67</v>
      </c>
      <c r="F38" s="88" t="s">
        <v>5</v>
      </c>
    </row>
    <row r="39" spans="1:6" ht="15" customHeight="1" thickBot="1">
      <c r="A39" s="89" t="s">
        <v>86</v>
      </c>
      <c r="B39" s="90" t="s">
        <v>87</v>
      </c>
      <c r="C39" s="91">
        <f>SUM(C29:C38)</f>
        <v>265.61</v>
      </c>
      <c r="D39" s="92" t="s">
        <v>86</v>
      </c>
      <c r="E39" s="90">
        <v>68</v>
      </c>
      <c r="F39" s="93">
        <v>265.61</v>
      </c>
    </row>
    <row r="40" ht="13.5" thickTop="1">
      <c r="F40" s="21"/>
    </row>
  </sheetData>
  <sheetProtection/>
  <mergeCells count="3">
    <mergeCell ref="A1:F1"/>
    <mergeCell ref="A4:C4"/>
    <mergeCell ref="D4:F4"/>
  </mergeCells>
  <printOptions/>
  <pageMargins left="0.747916666666667" right="0.747916666666667" top="0.984027777777778" bottom="0.984027777777778" header="0.511805555555556" footer="0.511805555555556"/>
  <pageSetup horizontalDpi="600" verticalDpi="600" orientation="portrait" paperSize="9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K26"/>
  <sheetViews>
    <sheetView zoomScaleSheetLayoutView="100" zoomScalePageLayoutView="0" workbookViewId="0" topLeftCell="A1">
      <selection activeCell="F24" sqref="F24"/>
    </sheetView>
  </sheetViews>
  <sheetFormatPr defaultColWidth="9.140625" defaultColWidthPt="48" defaultRowHeight="14.25" customHeight="1"/>
  <cols>
    <col min="1" max="1" width="4.8515625" widthPt="25.5" style="24" customWidth="1"/>
    <col min="2" max="2" width="5.28125" widthPt="27.75" style="24" customWidth="1"/>
    <col min="3" max="3" width="5.140625" widthPt="27" style="24" customWidth="1"/>
    <col min="4" max="4" width="29.00390625" widthPt="152.25" style="24" customWidth="1"/>
    <col min="5" max="5" width="12.7109375" widthPt="66.75" style="24" customWidth="1"/>
    <col min="6" max="6" width="13.140625" widthPt="69" style="24" customWidth="1"/>
    <col min="7" max="11" width="11.8515625" widthPt="62.25" style="24" customWidth="1"/>
    <col min="12" max="12" width="9.7109375" widthPt="51" style="24" customWidth="1"/>
    <col min="13" max="16384" width="9.140625" widthPt="48" style="24" customWidth="1"/>
  </cols>
  <sheetData>
    <row r="1" spans="1:11" ht="14.25">
      <c r="A1" s="126" t="s">
        <v>88</v>
      </c>
      <c r="B1" s="126"/>
      <c r="C1" s="126"/>
      <c r="D1" s="126"/>
      <c r="E1" s="126"/>
      <c r="F1" s="126"/>
      <c r="G1" s="126"/>
      <c r="H1" s="126"/>
      <c r="I1" s="126"/>
      <c r="J1" s="126"/>
      <c r="K1" s="126"/>
    </row>
    <row r="2" ht="14.25">
      <c r="K2" s="23" t="s">
        <v>89</v>
      </c>
    </row>
    <row r="3" spans="1:11" ht="15" thickBot="1">
      <c r="A3" s="24" t="s">
        <v>245</v>
      </c>
      <c r="G3" s="25"/>
      <c r="K3" s="23" t="s">
        <v>3</v>
      </c>
    </row>
    <row r="4" spans="1:11" ht="15" customHeight="1" thickTop="1">
      <c r="A4" s="127" t="s">
        <v>7</v>
      </c>
      <c r="B4" s="128" t="s">
        <v>5</v>
      </c>
      <c r="C4" s="128" t="s">
        <v>5</v>
      </c>
      <c r="D4" s="128" t="s">
        <v>5</v>
      </c>
      <c r="E4" s="122" t="s">
        <v>63</v>
      </c>
      <c r="F4" s="122" t="s">
        <v>90</v>
      </c>
      <c r="G4" s="122" t="s">
        <v>91</v>
      </c>
      <c r="H4" s="122" t="s">
        <v>92</v>
      </c>
      <c r="I4" s="122" t="s">
        <v>93</v>
      </c>
      <c r="J4" s="122" t="s">
        <v>94</v>
      </c>
      <c r="K4" s="129" t="s">
        <v>95</v>
      </c>
    </row>
    <row r="5" spans="1:11" ht="15" customHeight="1">
      <c r="A5" s="131" t="s">
        <v>96</v>
      </c>
      <c r="B5" s="123" t="s">
        <v>5</v>
      </c>
      <c r="C5" s="123" t="s">
        <v>5</v>
      </c>
      <c r="D5" s="125" t="s">
        <v>97</v>
      </c>
      <c r="E5" s="123" t="s">
        <v>5</v>
      </c>
      <c r="F5" s="123" t="s">
        <v>5</v>
      </c>
      <c r="G5" s="123" t="s">
        <v>5</v>
      </c>
      <c r="H5" s="123" t="s">
        <v>5</v>
      </c>
      <c r="I5" s="123" t="s">
        <v>5</v>
      </c>
      <c r="J5" s="123" t="s">
        <v>5</v>
      </c>
      <c r="K5" s="130" t="s">
        <v>98</v>
      </c>
    </row>
    <row r="6" spans="1:11" ht="15" customHeight="1">
      <c r="A6" s="131" t="s">
        <v>5</v>
      </c>
      <c r="B6" s="123" t="s">
        <v>5</v>
      </c>
      <c r="C6" s="123" t="s">
        <v>5</v>
      </c>
      <c r="D6" s="125" t="s">
        <v>5</v>
      </c>
      <c r="E6" s="123" t="s">
        <v>5</v>
      </c>
      <c r="F6" s="123" t="s">
        <v>5</v>
      </c>
      <c r="G6" s="123" t="s">
        <v>5</v>
      </c>
      <c r="H6" s="123" t="s">
        <v>5</v>
      </c>
      <c r="I6" s="123" t="s">
        <v>5</v>
      </c>
      <c r="J6" s="123" t="s">
        <v>5</v>
      </c>
      <c r="K6" s="130" t="s">
        <v>5</v>
      </c>
    </row>
    <row r="7" spans="1:11" ht="15" customHeight="1">
      <c r="A7" s="131" t="s">
        <v>5</v>
      </c>
      <c r="B7" s="123" t="s">
        <v>5</v>
      </c>
      <c r="C7" s="123" t="s">
        <v>5</v>
      </c>
      <c r="D7" s="125" t="s">
        <v>5</v>
      </c>
      <c r="E7" s="123" t="s">
        <v>5</v>
      </c>
      <c r="F7" s="123" t="s">
        <v>5</v>
      </c>
      <c r="G7" s="123" t="s">
        <v>5</v>
      </c>
      <c r="H7" s="123" t="s">
        <v>5</v>
      </c>
      <c r="I7" s="123" t="s">
        <v>5</v>
      </c>
      <c r="J7" s="123" t="s">
        <v>5</v>
      </c>
      <c r="K7" s="130" t="s">
        <v>5</v>
      </c>
    </row>
    <row r="8" spans="1:11" ht="15" customHeight="1">
      <c r="A8" s="124" t="s">
        <v>99</v>
      </c>
      <c r="B8" s="125" t="s">
        <v>100</v>
      </c>
      <c r="C8" s="125" t="s">
        <v>101</v>
      </c>
      <c r="D8" s="37" t="s">
        <v>102</v>
      </c>
      <c r="E8" s="38" t="s">
        <v>11</v>
      </c>
      <c r="F8" s="38" t="s">
        <v>14</v>
      </c>
      <c r="G8" s="38" t="s">
        <v>17</v>
      </c>
      <c r="H8" s="38" t="s">
        <v>20</v>
      </c>
      <c r="I8" s="38" t="s">
        <v>23</v>
      </c>
      <c r="J8" s="38" t="s">
        <v>26</v>
      </c>
      <c r="K8" s="63" t="s">
        <v>29</v>
      </c>
    </row>
    <row r="9" spans="1:11" ht="15" customHeight="1">
      <c r="A9" s="124" t="s">
        <v>5</v>
      </c>
      <c r="B9" s="125" t="s">
        <v>5</v>
      </c>
      <c r="C9" s="125" t="s">
        <v>5</v>
      </c>
      <c r="D9" s="37" t="s">
        <v>103</v>
      </c>
      <c r="E9" s="39">
        <f>F9+G9</f>
        <v>265.61</v>
      </c>
      <c r="F9" s="39">
        <f>F10+F16+F19+F24</f>
        <v>230.34</v>
      </c>
      <c r="G9" s="39">
        <f>G10+G16+G19+G24</f>
        <v>35.27</v>
      </c>
      <c r="H9" s="40"/>
      <c r="I9" s="40"/>
      <c r="J9" s="40"/>
      <c r="K9" s="64"/>
    </row>
    <row r="10" spans="1:11" ht="17.25" customHeight="1">
      <c r="A10" s="124">
        <v>201</v>
      </c>
      <c r="B10" s="125"/>
      <c r="C10" s="125"/>
      <c r="D10" s="35" t="s">
        <v>231</v>
      </c>
      <c r="E10" s="39">
        <f aca="true" t="shared" si="0" ref="E10:E26">F10+G10</f>
        <v>240.82</v>
      </c>
      <c r="F10" s="39">
        <f>F11</f>
        <v>205.55</v>
      </c>
      <c r="G10" s="39">
        <f>G11</f>
        <v>35.27</v>
      </c>
      <c r="H10" s="40"/>
      <c r="I10" s="40"/>
      <c r="J10" s="40"/>
      <c r="K10" s="64"/>
    </row>
    <row r="11" spans="1:11" ht="17.25" customHeight="1">
      <c r="A11" s="124">
        <v>20105</v>
      </c>
      <c r="B11" s="125"/>
      <c r="C11" s="125"/>
      <c r="D11" s="35" t="s">
        <v>232</v>
      </c>
      <c r="E11" s="39">
        <f t="shared" si="0"/>
        <v>240.82</v>
      </c>
      <c r="F11" s="39">
        <f>F12+F13+F14+F15</f>
        <v>205.55</v>
      </c>
      <c r="G11" s="39">
        <f>G12+G13+G14+G15</f>
        <v>35.27</v>
      </c>
      <c r="H11" s="40"/>
      <c r="I11" s="40"/>
      <c r="J11" s="40"/>
      <c r="K11" s="64"/>
    </row>
    <row r="12" spans="1:11" ht="17.25" customHeight="1">
      <c r="A12" s="124">
        <v>2010501</v>
      </c>
      <c r="B12" s="125"/>
      <c r="C12" s="125"/>
      <c r="D12" s="35" t="s">
        <v>233</v>
      </c>
      <c r="E12" s="39">
        <f t="shared" si="0"/>
        <v>66.52</v>
      </c>
      <c r="F12" s="39">
        <v>66.52</v>
      </c>
      <c r="G12" s="40"/>
      <c r="H12" s="40"/>
      <c r="I12" s="40"/>
      <c r="J12" s="40"/>
      <c r="K12" s="64"/>
    </row>
    <row r="13" spans="1:11" ht="17.25" customHeight="1">
      <c r="A13" s="124">
        <v>2010507</v>
      </c>
      <c r="B13" s="125"/>
      <c r="C13" s="125"/>
      <c r="D13" s="35" t="s">
        <v>234</v>
      </c>
      <c r="E13" s="39">
        <f t="shared" si="0"/>
        <v>73.27</v>
      </c>
      <c r="F13" s="39">
        <v>38</v>
      </c>
      <c r="G13" s="40">
        <v>35.27</v>
      </c>
      <c r="H13" s="40"/>
      <c r="I13" s="40"/>
      <c r="J13" s="40"/>
      <c r="K13" s="64"/>
    </row>
    <row r="14" spans="1:11" ht="17.25" customHeight="1">
      <c r="A14" s="124">
        <v>2010508</v>
      </c>
      <c r="B14" s="125"/>
      <c r="C14" s="125"/>
      <c r="D14" s="35" t="s">
        <v>235</v>
      </c>
      <c r="E14" s="39">
        <f t="shared" si="0"/>
        <v>94.83</v>
      </c>
      <c r="F14" s="39">
        <v>94.83</v>
      </c>
      <c r="G14" s="40"/>
      <c r="H14" s="40"/>
      <c r="I14" s="40"/>
      <c r="J14" s="40"/>
      <c r="K14" s="64"/>
    </row>
    <row r="15" spans="1:11" ht="17.25" customHeight="1">
      <c r="A15" s="124">
        <v>2010599</v>
      </c>
      <c r="B15" s="125"/>
      <c r="C15" s="125"/>
      <c r="D15" s="35" t="s">
        <v>236</v>
      </c>
      <c r="E15" s="39">
        <f t="shared" si="0"/>
        <v>6.2</v>
      </c>
      <c r="F15" s="39">
        <v>6.2</v>
      </c>
      <c r="G15" s="40"/>
      <c r="H15" s="40"/>
      <c r="I15" s="40"/>
      <c r="J15" s="40"/>
      <c r="K15" s="64"/>
    </row>
    <row r="16" spans="1:11" ht="17.25" customHeight="1">
      <c r="A16" s="124">
        <v>208</v>
      </c>
      <c r="B16" s="125"/>
      <c r="C16" s="125"/>
      <c r="D16" s="35" t="s">
        <v>237</v>
      </c>
      <c r="E16" s="39">
        <f t="shared" si="0"/>
        <v>0.46</v>
      </c>
      <c r="F16" s="39">
        <f>F17</f>
        <v>0.46</v>
      </c>
      <c r="G16" s="40"/>
      <c r="H16" s="40"/>
      <c r="I16" s="40"/>
      <c r="J16" s="40"/>
      <c r="K16" s="64"/>
    </row>
    <row r="17" spans="1:11" ht="17.25" customHeight="1">
      <c r="A17" s="124">
        <v>20803</v>
      </c>
      <c r="B17" s="125"/>
      <c r="C17" s="125"/>
      <c r="D17" s="35" t="s">
        <v>238</v>
      </c>
      <c r="E17" s="39">
        <f t="shared" si="0"/>
        <v>0.46</v>
      </c>
      <c r="F17" s="39">
        <f>F18</f>
        <v>0.46</v>
      </c>
      <c r="G17" s="40"/>
      <c r="H17" s="40"/>
      <c r="I17" s="40"/>
      <c r="J17" s="40"/>
      <c r="K17" s="64"/>
    </row>
    <row r="18" spans="1:11" ht="17.25" customHeight="1">
      <c r="A18" s="124">
        <v>2080305</v>
      </c>
      <c r="B18" s="125"/>
      <c r="C18" s="125"/>
      <c r="D18" s="35" t="s">
        <v>239</v>
      </c>
      <c r="E18" s="39">
        <f t="shared" si="0"/>
        <v>0.46</v>
      </c>
      <c r="F18" s="39">
        <v>0.46</v>
      </c>
      <c r="G18" s="40"/>
      <c r="H18" s="40"/>
      <c r="I18" s="40"/>
      <c r="J18" s="40"/>
      <c r="K18" s="64"/>
    </row>
    <row r="19" spans="1:11" ht="17.25" customHeight="1">
      <c r="A19" s="124">
        <v>210</v>
      </c>
      <c r="B19" s="125"/>
      <c r="C19" s="125"/>
      <c r="D19" s="35" t="s">
        <v>240</v>
      </c>
      <c r="E19" s="39">
        <f t="shared" si="0"/>
        <v>13.7</v>
      </c>
      <c r="F19" s="39">
        <f>F20</f>
        <v>13.7</v>
      </c>
      <c r="G19" s="40"/>
      <c r="H19" s="40"/>
      <c r="I19" s="40"/>
      <c r="J19" s="40"/>
      <c r="K19" s="64"/>
    </row>
    <row r="20" spans="1:11" ht="17.25" customHeight="1">
      <c r="A20" s="124">
        <v>21005</v>
      </c>
      <c r="B20" s="125"/>
      <c r="C20" s="125"/>
      <c r="D20" s="35" t="s">
        <v>241</v>
      </c>
      <c r="E20" s="39">
        <f t="shared" si="0"/>
        <v>13.7</v>
      </c>
      <c r="F20" s="39">
        <f>F21+F22+F23</f>
        <v>13.7</v>
      </c>
      <c r="G20" s="40"/>
      <c r="H20" s="40"/>
      <c r="I20" s="40"/>
      <c r="J20" s="40"/>
      <c r="K20" s="64"/>
    </row>
    <row r="21" spans="1:11" ht="17.25" customHeight="1">
      <c r="A21" s="124">
        <v>2100501</v>
      </c>
      <c r="B21" s="125"/>
      <c r="C21" s="125"/>
      <c r="D21" s="35" t="s">
        <v>242</v>
      </c>
      <c r="E21" s="39">
        <f t="shared" si="0"/>
        <v>3.5</v>
      </c>
      <c r="F21" s="39">
        <v>3.5</v>
      </c>
      <c r="G21" s="40"/>
      <c r="H21" s="40"/>
      <c r="I21" s="40"/>
      <c r="J21" s="40"/>
      <c r="K21" s="64"/>
    </row>
    <row r="22" spans="1:11" ht="17.25" customHeight="1">
      <c r="A22" s="124">
        <v>2100502</v>
      </c>
      <c r="B22" s="125"/>
      <c r="C22" s="125"/>
      <c r="D22" s="35" t="s">
        <v>243</v>
      </c>
      <c r="E22" s="39">
        <f t="shared" si="0"/>
        <v>5.64</v>
      </c>
      <c r="F22" s="39">
        <v>5.64</v>
      </c>
      <c r="G22" s="40"/>
      <c r="H22" s="40"/>
      <c r="I22" s="40"/>
      <c r="J22" s="40"/>
      <c r="K22" s="64"/>
    </row>
    <row r="23" spans="1:11" ht="17.25" customHeight="1">
      <c r="A23" s="124">
        <v>2100503</v>
      </c>
      <c r="B23" s="125"/>
      <c r="C23" s="125"/>
      <c r="D23" s="35" t="s">
        <v>244</v>
      </c>
      <c r="E23" s="39">
        <f t="shared" si="0"/>
        <v>4.56</v>
      </c>
      <c r="F23" s="39">
        <v>4.56</v>
      </c>
      <c r="G23" s="40"/>
      <c r="H23" s="40"/>
      <c r="I23" s="40"/>
      <c r="J23" s="40"/>
      <c r="K23" s="64"/>
    </row>
    <row r="24" spans="1:11" ht="17.25" customHeight="1">
      <c r="A24" s="124">
        <v>221</v>
      </c>
      <c r="B24" s="125"/>
      <c r="C24" s="125"/>
      <c r="D24" s="36" t="s">
        <v>104</v>
      </c>
      <c r="E24" s="39">
        <f t="shared" si="0"/>
        <v>10.63</v>
      </c>
      <c r="F24" s="39">
        <f>F25</f>
        <v>10.63</v>
      </c>
      <c r="G24" s="40"/>
      <c r="H24" s="40"/>
      <c r="I24" s="40"/>
      <c r="J24" s="40"/>
      <c r="K24" s="64"/>
    </row>
    <row r="25" spans="1:11" ht="17.25" customHeight="1">
      <c r="A25" s="124">
        <v>22102</v>
      </c>
      <c r="B25" s="125"/>
      <c r="C25" s="125"/>
      <c r="D25" s="36" t="s">
        <v>105</v>
      </c>
      <c r="E25" s="39">
        <f t="shared" si="0"/>
        <v>10.63</v>
      </c>
      <c r="F25" s="39">
        <f>F26</f>
        <v>10.63</v>
      </c>
      <c r="G25" s="40"/>
      <c r="H25" s="40"/>
      <c r="I25" s="40"/>
      <c r="J25" s="40"/>
      <c r="K25" s="64"/>
    </row>
    <row r="26" spans="1:11" ht="17.25" customHeight="1" thickBot="1">
      <c r="A26" s="132">
        <v>2210201</v>
      </c>
      <c r="B26" s="133"/>
      <c r="C26" s="133"/>
      <c r="D26" s="66" t="s">
        <v>230</v>
      </c>
      <c r="E26" s="67">
        <f t="shared" si="0"/>
        <v>10.63</v>
      </c>
      <c r="F26" s="67">
        <v>10.63</v>
      </c>
      <c r="G26" s="71"/>
      <c r="H26" s="71"/>
      <c r="I26" s="71"/>
      <c r="J26" s="71"/>
      <c r="K26" s="72"/>
    </row>
    <row r="27" ht="17.25" customHeight="1" thickTop="1"/>
    <row r="28" ht="17.25" customHeight="1"/>
  </sheetData>
  <sheetProtection/>
  <mergeCells count="31">
    <mergeCell ref="I4:I7"/>
    <mergeCell ref="J4:J7"/>
    <mergeCell ref="K4:K7"/>
    <mergeCell ref="A5:C7"/>
    <mergeCell ref="A26:C26"/>
    <mergeCell ref="A14:C14"/>
    <mergeCell ref="A15:C15"/>
    <mergeCell ref="A16:C16"/>
    <mergeCell ref="A17:C17"/>
    <mergeCell ref="A21:C21"/>
    <mergeCell ref="A22:C22"/>
    <mergeCell ref="A23:C23"/>
    <mergeCell ref="A24:C24"/>
    <mergeCell ref="A25:C25"/>
    <mergeCell ref="H4:H7"/>
    <mergeCell ref="D5:D7"/>
    <mergeCell ref="E4:E7"/>
    <mergeCell ref="A8:A9"/>
    <mergeCell ref="B8:B9"/>
    <mergeCell ref="C8:C9"/>
    <mergeCell ref="A20:C20"/>
    <mergeCell ref="F4:F7"/>
    <mergeCell ref="G4:G7"/>
    <mergeCell ref="A18:C18"/>
    <mergeCell ref="A19:C19"/>
    <mergeCell ref="A1:K1"/>
    <mergeCell ref="A4:D4"/>
    <mergeCell ref="A10:C10"/>
    <mergeCell ref="A11:C11"/>
    <mergeCell ref="A12:C12"/>
    <mergeCell ref="A13:C13"/>
  </mergeCells>
  <printOptions/>
  <pageMargins left="0.747916666666667" right="0.747916666666667" top="0.984027777777778" bottom="0.984027777777778" header="0.511805555555556" footer="0.511805555555556"/>
  <pageSetup horizontalDpi="600" verticalDpi="600" orientation="landscape" paperSize="9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J25"/>
  <sheetViews>
    <sheetView zoomScaleSheetLayoutView="100" zoomScalePageLayoutView="0" workbookViewId="0" topLeftCell="A1">
      <selection activeCell="H21" sqref="H21"/>
    </sheetView>
  </sheetViews>
  <sheetFormatPr defaultColWidth="9.140625" defaultColWidthPt="48" defaultRowHeight="15" customHeight="1"/>
  <cols>
    <col min="1" max="2" width="3.140625" widthPt="16.5" style="22" customWidth="1"/>
    <col min="3" max="3" width="7.7109375" widthPt="40.5" style="22" customWidth="1"/>
    <col min="4" max="4" width="19.140625" widthPt="100.5" style="22" customWidth="1"/>
    <col min="5" max="10" width="15.57421875" widthPt="81.75" style="22" customWidth="1"/>
    <col min="11" max="11" width="9.7109375" widthPt="51" style="22" customWidth="1"/>
    <col min="12" max="16384" width="9.140625" widthPt="48" style="22" customWidth="1"/>
  </cols>
  <sheetData>
    <row r="1" ht="15">
      <c r="F1" s="25" t="s">
        <v>106</v>
      </c>
    </row>
    <row r="2" ht="13.5" customHeight="1">
      <c r="J2" s="23" t="s">
        <v>107</v>
      </c>
    </row>
    <row r="3" spans="1:10" ht="15.75" thickBot="1">
      <c r="A3" s="24" t="s">
        <v>2</v>
      </c>
      <c r="C3" s="41" t="s">
        <v>246</v>
      </c>
      <c r="F3" s="25"/>
      <c r="J3" s="23" t="s">
        <v>3</v>
      </c>
    </row>
    <row r="4" spans="1:10" ht="18.75" customHeight="1" thickTop="1">
      <c r="A4" s="127" t="s">
        <v>7</v>
      </c>
      <c r="B4" s="128" t="s">
        <v>5</v>
      </c>
      <c r="C4" s="128" t="s">
        <v>5</v>
      </c>
      <c r="D4" s="128" t="s">
        <v>5</v>
      </c>
      <c r="E4" s="122" t="s">
        <v>108</v>
      </c>
      <c r="F4" s="122" t="s">
        <v>109</v>
      </c>
      <c r="G4" s="122" t="s">
        <v>110</v>
      </c>
      <c r="H4" s="122" t="s">
        <v>111</v>
      </c>
      <c r="I4" s="122" t="s">
        <v>112</v>
      </c>
      <c r="J4" s="129" t="s">
        <v>113</v>
      </c>
    </row>
    <row r="5" spans="1:10" ht="22.5" customHeight="1">
      <c r="A5" s="131" t="s">
        <v>96</v>
      </c>
      <c r="B5" s="123" t="s">
        <v>5</v>
      </c>
      <c r="C5" s="123" t="s">
        <v>5</v>
      </c>
      <c r="D5" s="125" t="s">
        <v>97</v>
      </c>
      <c r="E5" s="123" t="s">
        <v>5</v>
      </c>
      <c r="F5" s="123" t="s">
        <v>5</v>
      </c>
      <c r="G5" s="123" t="s">
        <v>5</v>
      </c>
      <c r="H5" s="123" t="s">
        <v>5</v>
      </c>
      <c r="I5" s="123" t="s">
        <v>5</v>
      </c>
      <c r="J5" s="130" t="s">
        <v>5</v>
      </c>
    </row>
    <row r="6" spans="1:10" ht="12.75" customHeight="1">
      <c r="A6" s="131" t="s">
        <v>5</v>
      </c>
      <c r="B6" s="123" t="s">
        <v>5</v>
      </c>
      <c r="C6" s="123" t="s">
        <v>5</v>
      </c>
      <c r="D6" s="125" t="s">
        <v>5</v>
      </c>
      <c r="E6" s="123" t="s">
        <v>5</v>
      </c>
      <c r="F6" s="123" t="s">
        <v>5</v>
      </c>
      <c r="G6" s="123" t="s">
        <v>5</v>
      </c>
      <c r="H6" s="123" t="s">
        <v>5</v>
      </c>
      <c r="I6" s="123" t="s">
        <v>5</v>
      </c>
      <c r="J6" s="130" t="s">
        <v>5</v>
      </c>
    </row>
    <row r="7" spans="1:10" ht="18" customHeight="1">
      <c r="A7" s="124" t="s">
        <v>99</v>
      </c>
      <c r="B7" s="125" t="s">
        <v>100</v>
      </c>
      <c r="C7" s="125" t="s">
        <v>101</v>
      </c>
      <c r="D7" s="37" t="s">
        <v>102</v>
      </c>
      <c r="E7" s="38" t="s">
        <v>11</v>
      </c>
      <c r="F7" s="38" t="s">
        <v>14</v>
      </c>
      <c r="G7" s="38" t="s">
        <v>17</v>
      </c>
      <c r="H7" s="38" t="s">
        <v>20</v>
      </c>
      <c r="I7" s="38" t="s">
        <v>23</v>
      </c>
      <c r="J7" s="63" t="s">
        <v>26</v>
      </c>
    </row>
    <row r="8" spans="1:10" ht="20.25" customHeight="1">
      <c r="A8" s="124" t="s">
        <v>5</v>
      </c>
      <c r="B8" s="125" t="s">
        <v>5</v>
      </c>
      <c r="C8" s="125" t="s">
        <v>5</v>
      </c>
      <c r="D8" s="37" t="s">
        <v>103</v>
      </c>
      <c r="E8" s="39">
        <f>F8+G8</f>
        <v>265.61</v>
      </c>
      <c r="F8" s="42">
        <f>F9+F15+F18+F23</f>
        <v>221.41</v>
      </c>
      <c r="G8" s="42">
        <f>G9+G15+G18+G23</f>
        <v>44.2</v>
      </c>
      <c r="H8" s="40"/>
      <c r="I8" s="40" t="s">
        <v>5</v>
      </c>
      <c r="J8" s="64" t="s">
        <v>5</v>
      </c>
    </row>
    <row r="9" spans="1:10" s="1" customFormat="1" ht="20.25" customHeight="1">
      <c r="A9" s="124">
        <v>201</v>
      </c>
      <c r="B9" s="125"/>
      <c r="C9" s="125"/>
      <c r="D9" s="35" t="s">
        <v>231</v>
      </c>
      <c r="E9" s="39">
        <f aca="true" t="shared" si="0" ref="E9:E25">F9+G9</f>
        <v>240.82</v>
      </c>
      <c r="F9" s="42">
        <f>F10</f>
        <v>196.62</v>
      </c>
      <c r="G9" s="42">
        <f>G10</f>
        <v>44.2</v>
      </c>
      <c r="H9" s="43"/>
      <c r="I9" s="43"/>
      <c r="J9" s="65" t="s">
        <v>5</v>
      </c>
    </row>
    <row r="10" spans="1:10" s="1" customFormat="1" ht="20.25" customHeight="1">
      <c r="A10" s="124">
        <v>20105</v>
      </c>
      <c r="B10" s="125"/>
      <c r="C10" s="125"/>
      <c r="D10" s="35" t="s">
        <v>232</v>
      </c>
      <c r="E10" s="39">
        <f t="shared" si="0"/>
        <v>240.82</v>
      </c>
      <c r="F10" s="42">
        <f>F11+F12+F13+F14</f>
        <v>196.62</v>
      </c>
      <c r="G10" s="42">
        <f>G11+G12+G13+G14</f>
        <v>44.2</v>
      </c>
      <c r="H10" s="43"/>
      <c r="I10" s="43"/>
      <c r="J10" s="65" t="s">
        <v>5</v>
      </c>
    </row>
    <row r="11" spans="1:10" s="1" customFormat="1" ht="20.25" customHeight="1">
      <c r="A11" s="124">
        <v>2010501</v>
      </c>
      <c r="B11" s="125"/>
      <c r="C11" s="125"/>
      <c r="D11" s="35" t="s">
        <v>233</v>
      </c>
      <c r="E11" s="39">
        <f t="shared" si="0"/>
        <v>66.52</v>
      </c>
      <c r="F11" s="42">
        <v>66.52</v>
      </c>
      <c r="G11" s="42"/>
      <c r="H11" s="43"/>
      <c r="I11" s="43"/>
      <c r="J11" s="65" t="s">
        <v>5</v>
      </c>
    </row>
    <row r="12" spans="1:10" s="1" customFormat="1" ht="20.25" customHeight="1">
      <c r="A12" s="124">
        <v>2010507</v>
      </c>
      <c r="B12" s="125"/>
      <c r="C12" s="125"/>
      <c r="D12" s="35" t="s">
        <v>234</v>
      </c>
      <c r="E12" s="39">
        <f t="shared" si="0"/>
        <v>73.27</v>
      </c>
      <c r="F12" s="42">
        <v>35.27</v>
      </c>
      <c r="G12" s="42">
        <v>38</v>
      </c>
      <c r="H12" s="43"/>
      <c r="I12" s="43"/>
      <c r="J12" s="65" t="s">
        <v>5</v>
      </c>
    </row>
    <row r="13" spans="1:10" s="1" customFormat="1" ht="20.25" customHeight="1">
      <c r="A13" s="124">
        <v>2010508</v>
      </c>
      <c r="B13" s="125"/>
      <c r="C13" s="125"/>
      <c r="D13" s="35" t="s">
        <v>235</v>
      </c>
      <c r="E13" s="39">
        <f t="shared" si="0"/>
        <v>94.83</v>
      </c>
      <c r="F13" s="42">
        <v>94.83</v>
      </c>
      <c r="G13" s="42"/>
      <c r="H13" s="43"/>
      <c r="I13" s="43"/>
      <c r="J13" s="65" t="s">
        <v>5</v>
      </c>
    </row>
    <row r="14" spans="1:10" s="1" customFormat="1" ht="20.25" customHeight="1">
      <c r="A14" s="124">
        <v>2010599</v>
      </c>
      <c r="B14" s="125"/>
      <c r="C14" s="125"/>
      <c r="D14" s="35" t="s">
        <v>236</v>
      </c>
      <c r="E14" s="39">
        <f t="shared" si="0"/>
        <v>6.2</v>
      </c>
      <c r="F14" s="42"/>
      <c r="G14" s="42">
        <v>6.2</v>
      </c>
      <c r="H14" s="43"/>
      <c r="I14" s="43"/>
      <c r="J14" s="65" t="s">
        <v>5</v>
      </c>
    </row>
    <row r="15" spans="1:10" s="1" customFormat="1" ht="20.25" customHeight="1">
      <c r="A15" s="124">
        <v>208</v>
      </c>
      <c r="B15" s="125"/>
      <c r="C15" s="125"/>
      <c r="D15" s="35" t="s">
        <v>237</v>
      </c>
      <c r="E15" s="39">
        <f t="shared" si="0"/>
        <v>0.46</v>
      </c>
      <c r="F15" s="42">
        <f>F16</f>
        <v>0.46</v>
      </c>
      <c r="G15" s="42"/>
      <c r="H15" s="43"/>
      <c r="I15" s="43"/>
      <c r="J15" s="65" t="s">
        <v>5</v>
      </c>
    </row>
    <row r="16" spans="1:10" s="1" customFormat="1" ht="20.25" customHeight="1">
      <c r="A16" s="124">
        <v>20803</v>
      </c>
      <c r="B16" s="125"/>
      <c r="C16" s="125"/>
      <c r="D16" s="35" t="s">
        <v>238</v>
      </c>
      <c r="E16" s="39">
        <f t="shared" si="0"/>
        <v>0.46</v>
      </c>
      <c r="F16" s="42">
        <f>F17</f>
        <v>0.46</v>
      </c>
      <c r="G16" s="42"/>
      <c r="H16" s="43"/>
      <c r="I16" s="43"/>
      <c r="J16" s="65"/>
    </row>
    <row r="17" spans="1:10" s="1" customFormat="1" ht="20.25" customHeight="1">
      <c r="A17" s="124">
        <v>2080305</v>
      </c>
      <c r="B17" s="125"/>
      <c r="C17" s="125"/>
      <c r="D17" s="35" t="s">
        <v>239</v>
      </c>
      <c r="E17" s="39">
        <f t="shared" si="0"/>
        <v>0.46</v>
      </c>
      <c r="F17" s="42">
        <v>0.46</v>
      </c>
      <c r="G17" s="42"/>
      <c r="H17" s="43"/>
      <c r="I17" s="43"/>
      <c r="J17" s="65"/>
    </row>
    <row r="18" spans="1:10" s="1" customFormat="1" ht="20.25" customHeight="1">
      <c r="A18" s="124">
        <v>210</v>
      </c>
      <c r="B18" s="125"/>
      <c r="C18" s="125"/>
      <c r="D18" s="35" t="s">
        <v>240</v>
      </c>
      <c r="E18" s="39">
        <f t="shared" si="0"/>
        <v>13.7</v>
      </c>
      <c r="F18" s="42">
        <f>F19</f>
        <v>13.7</v>
      </c>
      <c r="G18" s="42"/>
      <c r="H18" s="43"/>
      <c r="I18" s="43"/>
      <c r="J18" s="65"/>
    </row>
    <row r="19" spans="1:10" s="1" customFormat="1" ht="20.25" customHeight="1">
      <c r="A19" s="124">
        <v>21005</v>
      </c>
      <c r="B19" s="125"/>
      <c r="C19" s="125"/>
      <c r="D19" s="35" t="s">
        <v>241</v>
      </c>
      <c r="E19" s="39">
        <f t="shared" si="0"/>
        <v>13.7</v>
      </c>
      <c r="F19" s="42">
        <f>F20+F21+F22</f>
        <v>13.7</v>
      </c>
      <c r="G19" s="42"/>
      <c r="H19" s="43"/>
      <c r="I19" s="43"/>
      <c r="J19" s="65"/>
    </row>
    <row r="20" spans="1:10" s="1" customFormat="1" ht="20.25" customHeight="1">
      <c r="A20" s="124">
        <v>2100501</v>
      </c>
      <c r="B20" s="125"/>
      <c r="C20" s="125"/>
      <c r="D20" s="35" t="s">
        <v>242</v>
      </c>
      <c r="E20" s="39">
        <f t="shared" si="0"/>
        <v>3.5</v>
      </c>
      <c r="F20" s="42">
        <v>3.5</v>
      </c>
      <c r="G20" s="42"/>
      <c r="H20" s="43"/>
      <c r="I20" s="43"/>
      <c r="J20" s="65"/>
    </row>
    <row r="21" spans="1:10" s="1" customFormat="1" ht="20.25" customHeight="1">
      <c r="A21" s="124">
        <v>2100502</v>
      </c>
      <c r="B21" s="125"/>
      <c r="C21" s="125"/>
      <c r="D21" s="35" t="s">
        <v>243</v>
      </c>
      <c r="E21" s="39">
        <f t="shared" si="0"/>
        <v>5.64</v>
      </c>
      <c r="F21" s="42">
        <v>5.64</v>
      </c>
      <c r="G21" s="42"/>
      <c r="H21" s="43"/>
      <c r="I21" s="43"/>
      <c r="J21" s="65" t="s">
        <v>5</v>
      </c>
    </row>
    <row r="22" spans="1:10" s="1" customFormat="1" ht="20.25" customHeight="1">
      <c r="A22" s="124">
        <v>2100503</v>
      </c>
      <c r="B22" s="125"/>
      <c r="C22" s="125"/>
      <c r="D22" s="35" t="s">
        <v>244</v>
      </c>
      <c r="E22" s="39">
        <f t="shared" si="0"/>
        <v>4.56</v>
      </c>
      <c r="F22" s="42">
        <v>4.56</v>
      </c>
      <c r="G22" s="42"/>
      <c r="H22" s="43"/>
      <c r="I22" s="43"/>
      <c r="J22" s="65" t="s">
        <v>5</v>
      </c>
    </row>
    <row r="23" spans="1:10" s="1" customFormat="1" ht="20.25" customHeight="1">
      <c r="A23" s="124">
        <v>221</v>
      </c>
      <c r="B23" s="125"/>
      <c r="C23" s="125"/>
      <c r="D23" s="36" t="s">
        <v>104</v>
      </c>
      <c r="E23" s="39">
        <f t="shared" si="0"/>
        <v>10.63</v>
      </c>
      <c r="F23" s="42">
        <f>F24</f>
        <v>10.63</v>
      </c>
      <c r="G23" s="42"/>
      <c r="H23" s="43"/>
      <c r="I23" s="43"/>
      <c r="J23" s="65" t="s">
        <v>5</v>
      </c>
    </row>
    <row r="24" spans="1:10" s="1" customFormat="1" ht="20.25" customHeight="1">
      <c r="A24" s="124">
        <v>22102</v>
      </c>
      <c r="B24" s="125"/>
      <c r="C24" s="125"/>
      <c r="D24" s="36" t="s">
        <v>105</v>
      </c>
      <c r="E24" s="39">
        <f t="shared" si="0"/>
        <v>10.63</v>
      </c>
      <c r="F24" s="44">
        <f>F25</f>
        <v>10.63</v>
      </c>
      <c r="G24" s="45"/>
      <c r="H24" s="43"/>
      <c r="I24" s="43"/>
      <c r="J24" s="65" t="s">
        <v>5</v>
      </c>
    </row>
    <row r="25" spans="1:10" s="1" customFormat="1" ht="20.25" customHeight="1" thickBot="1">
      <c r="A25" s="132">
        <v>2210201</v>
      </c>
      <c r="B25" s="133"/>
      <c r="C25" s="133"/>
      <c r="D25" s="66" t="s">
        <v>230</v>
      </c>
      <c r="E25" s="67">
        <f t="shared" si="0"/>
        <v>10.63</v>
      </c>
      <c r="F25" s="68">
        <v>10.63</v>
      </c>
      <c r="G25" s="68"/>
      <c r="H25" s="69"/>
      <c r="I25" s="69"/>
      <c r="J25" s="70" t="s">
        <v>5</v>
      </c>
    </row>
    <row r="26" s="1" customFormat="1" ht="20.25" customHeight="1" thickTop="1"/>
    <row r="27" ht="20.25" customHeight="1"/>
  </sheetData>
  <sheetProtection/>
  <mergeCells count="29">
    <mergeCell ref="F4:F6"/>
    <mergeCell ref="G4:G6"/>
    <mergeCell ref="H4:H6"/>
    <mergeCell ref="I4:I6"/>
    <mergeCell ref="J4:J6"/>
    <mergeCell ref="A5:C6"/>
    <mergeCell ref="A20:C20"/>
    <mergeCell ref="A21:C21"/>
    <mergeCell ref="A22:C22"/>
    <mergeCell ref="A23:C23"/>
    <mergeCell ref="E4:E6"/>
    <mergeCell ref="A24:C24"/>
    <mergeCell ref="A25:C25"/>
    <mergeCell ref="A14:C14"/>
    <mergeCell ref="A15:C15"/>
    <mergeCell ref="A16:C16"/>
    <mergeCell ref="A17:C17"/>
    <mergeCell ref="A18:C18"/>
    <mergeCell ref="A19:C19"/>
    <mergeCell ref="A4:D4"/>
    <mergeCell ref="A9:C9"/>
    <mergeCell ref="A10:C10"/>
    <mergeCell ref="A11:C11"/>
    <mergeCell ref="A12:C12"/>
    <mergeCell ref="A13:C13"/>
    <mergeCell ref="A7:A8"/>
    <mergeCell ref="B7:B8"/>
    <mergeCell ref="C7:C8"/>
    <mergeCell ref="D5:D6"/>
  </mergeCells>
  <printOptions/>
  <pageMargins left="0.747916666666667" right="0.747916666666667" top="0.5" bottom="0.589583333333333" header="0.511805555555556" footer="0.511805555555556"/>
  <pageSetup horizontalDpi="600" verticalDpi="600" orientation="landscape" paperSize="9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H40"/>
  <sheetViews>
    <sheetView zoomScaleSheetLayoutView="100" zoomScalePageLayoutView="0" workbookViewId="0" topLeftCell="A1">
      <selection activeCell="J19" sqref="J19"/>
    </sheetView>
  </sheetViews>
  <sheetFormatPr defaultColWidth="10.28125" defaultColWidthPt="54" defaultRowHeight="12.75" customHeight="1"/>
  <cols>
    <col min="1" max="1" width="26.8515625" widthPt="141" style="0" customWidth="1"/>
    <col min="2" max="2" width="5.421875" widthPt="28.5" style="0" customWidth="1"/>
    <col min="3" max="3" width="9.421875" widthPt="49.5" style="0" customWidth="1"/>
    <col min="4" max="4" width="19.421875" widthPt="102" style="0" customWidth="1"/>
    <col min="5" max="5" width="5.421875" widthPt="28.5" style="0" customWidth="1"/>
    <col min="6" max="6" width="8.7109375" widthPt="45.75" style="0" customWidth="1"/>
    <col min="7" max="7" width="8.140625" widthPt="42.75" style="0" customWidth="1"/>
    <col min="8" max="9" width="9.7109375" widthPt="51" style="0" customWidth="1"/>
  </cols>
  <sheetData>
    <row r="1" spans="1:8" ht="12.75">
      <c r="A1" s="134" t="s">
        <v>114</v>
      </c>
      <c r="B1" s="134"/>
      <c r="C1" s="134"/>
      <c r="D1" s="134"/>
      <c r="E1" s="134"/>
      <c r="F1" s="134"/>
      <c r="G1" s="134"/>
      <c r="H1" s="134"/>
    </row>
    <row r="2" spans="1:8" s="2" customFormat="1" ht="12.75">
      <c r="A2" s="1"/>
      <c r="B2" s="1"/>
      <c r="C2" s="1"/>
      <c r="D2" s="1"/>
      <c r="E2" s="1"/>
      <c r="F2" s="1"/>
      <c r="G2" s="1"/>
      <c r="H2" s="14" t="s">
        <v>115</v>
      </c>
    </row>
    <row r="3" spans="1:8" s="2" customFormat="1" ht="13.5" thickBot="1">
      <c r="A3" s="46" t="s">
        <v>245</v>
      </c>
      <c r="B3" s="1"/>
      <c r="C3" s="1"/>
      <c r="D3" s="1"/>
      <c r="E3" s="1"/>
      <c r="F3" s="15"/>
      <c r="G3" s="1"/>
      <c r="H3" s="14" t="s">
        <v>3</v>
      </c>
    </row>
    <row r="4" spans="1:8" ht="15" customHeight="1">
      <c r="A4" s="135" t="s">
        <v>116</v>
      </c>
      <c r="B4" s="136" t="s">
        <v>5</v>
      </c>
      <c r="C4" s="136" t="s">
        <v>5</v>
      </c>
      <c r="D4" s="136" t="s">
        <v>117</v>
      </c>
      <c r="E4" s="136" t="s">
        <v>5</v>
      </c>
      <c r="F4" s="136" t="s">
        <v>5</v>
      </c>
      <c r="G4" s="136" t="s">
        <v>5</v>
      </c>
      <c r="H4" s="137" t="s">
        <v>5</v>
      </c>
    </row>
    <row r="5" spans="1:8" ht="14.25" customHeight="1">
      <c r="A5" s="142" t="s">
        <v>118</v>
      </c>
      <c r="B5" s="143" t="s">
        <v>8</v>
      </c>
      <c r="C5" s="143" t="s">
        <v>9</v>
      </c>
      <c r="D5" s="143" t="s">
        <v>119</v>
      </c>
      <c r="E5" s="143" t="s">
        <v>8</v>
      </c>
      <c r="F5" s="138" t="s">
        <v>9</v>
      </c>
      <c r="G5" s="138" t="s">
        <v>5</v>
      </c>
      <c r="H5" s="139" t="s">
        <v>5</v>
      </c>
    </row>
    <row r="6" spans="1:8" ht="38.25" customHeight="1">
      <c r="A6" s="142" t="s">
        <v>5</v>
      </c>
      <c r="B6" s="143" t="s">
        <v>5</v>
      </c>
      <c r="C6" s="143" t="s">
        <v>5</v>
      </c>
      <c r="D6" s="143" t="s">
        <v>5</v>
      </c>
      <c r="E6" s="143" t="s">
        <v>5</v>
      </c>
      <c r="F6" s="50" t="s">
        <v>98</v>
      </c>
      <c r="G6" s="49" t="s">
        <v>120</v>
      </c>
      <c r="H6" s="52" t="s">
        <v>121</v>
      </c>
    </row>
    <row r="7" spans="1:8" ht="15" customHeight="1">
      <c r="A7" s="16" t="s">
        <v>122</v>
      </c>
      <c r="B7" s="50" t="s">
        <v>5</v>
      </c>
      <c r="C7" s="50" t="s">
        <v>17</v>
      </c>
      <c r="D7" s="50" t="s">
        <v>122</v>
      </c>
      <c r="E7" s="50" t="s">
        <v>5</v>
      </c>
      <c r="F7" s="50" t="s">
        <v>35</v>
      </c>
      <c r="G7" s="50" t="s">
        <v>37</v>
      </c>
      <c r="H7" s="51" t="s">
        <v>39</v>
      </c>
    </row>
    <row r="8" spans="1:8" ht="15" customHeight="1">
      <c r="A8" s="17" t="s">
        <v>123</v>
      </c>
      <c r="B8" s="50" t="s">
        <v>11</v>
      </c>
      <c r="C8" s="53">
        <v>230.34</v>
      </c>
      <c r="D8" s="54" t="s">
        <v>12</v>
      </c>
      <c r="E8" s="50" t="s">
        <v>83</v>
      </c>
      <c r="F8" s="55">
        <v>205.55</v>
      </c>
      <c r="G8" s="53">
        <v>205.55</v>
      </c>
      <c r="H8" s="56" t="s">
        <v>5</v>
      </c>
    </row>
    <row r="9" spans="1:8" ht="15" customHeight="1">
      <c r="A9" s="17" t="s">
        <v>124</v>
      </c>
      <c r="B9" s="50" t="s">
        <v>14</v>
      </c>
      <c r="C9" s="55"/>
      <c r="D9" s="54" t="s">
        <v>15</v>
      </c>
      <c r="E9" s="50" t="s">
        <v>84</v>
      </c>
      <c r="F9" s="55"/>
      <c r="G9" s="55"/>
      <c r="H9" s="56" t="s">
        <v>5</v>
      </c>
    </row>
    <row r="10" spans="1:8" ht="15" customHeight="1">
      <c r="A10" s="18" t="s">
        <v>5</v>
      </c>
      <c r="B10" s="50" t="s">
        <v>17</v>
      </c>
      <c r="C10" s="55"/>
      <c r="D10" s="54" t="s">
        <v>18</v>
      </c>
      <c r="E10" s="50" t="s">
        <v>85</v>
      </c>
      <c r="F10" s="55"/>
      <c r="G10" s="55"/>
      <c r="H10" s="56"/>
    </row>
    <row r="11" spans="1:8" ht="15" customHeight="1">
      <c r="A11" s="18" t="s">
        <v>5</v>
      </c>
      <c r="B11" s="50" t="s">
        <v>20</v>
      </c>
      <c r="C11" s="55"/>
      <c r="D11" s="54" t="s">
        <v>21</v>
      </c>
      <c r="E11" s="50" t="s">
        <v>87</v>
      </c>
      <c r="F11" s="55"/>
      <c r="G11" s="55"/>
      <c r="H11" s="56"/>
    </row>
    <row r="12" spans="1:8" ht="15" customHeight="1">
      <c r="A12" s="18" t="s">
        <v>5</v>
      </c>
      <c r="B12" s="50" t="s">
        <v>23</v>
      </c>
      <c r="C12" s="55"/>
      <c r="D12" s="54" t="s">
        <v>24</v>
      </c>
      <c r="E12" s="50" t="s">
        <v>125</v>
      </c>
      <c r="F12" s="55"/>
      <c r="G12" s="55"/>
      <c r="H12" s="56"/>
    </row>
    <row r="13" spans="1:8" ht="15" customHeight="1">
      <c r="A13" s="18" t="s">
        <v>5</v>
      </c>
      <c r="B13" s="50" t="s">
        <v>26</v>
      </c>
      <c r="C13" s="55"/>
      <c r="D13" s="54" t="s">
        <v>27</v>
      </c>
      <c r="E13" s="50" t="s">
        <v>126</v>
      </c>
      <c r="F13" s="55"/>
      <c r="G13" s="55"/>
      <c r="H13" s="56"/>
    </row>
    <row r="14" spans="1:8" ht="15" customHeight="1">
      <c r="A14" s="18" t="s">
        <v>5</v>
      </c>
      <c r="B14" s="50" t="s">
        <v>29</v>
      </c>
      <c r="C14" s="55"/>
      <c r="D14" s="54" t="s">
        <v>30</v>
      </c>
      <c r="E14" s="50" t="s">
        <v>127</v>
      </c>
      <c r="F14" s="55"/>
      <c r="G14" s="55"/>
      <c r="H14" s="56"/>
    </row>
    <row r="15" spans="1:8" ht="15" customHeight="1">
      <c r="A15" s="18" t="s">
        <v>5</v>
      </c>
      <c r="B15" s="50" t="s">
        <v>31</v>
      </c>
      <c r="C15" s="55"/>
      <c r="D15" s="54" t="s">
        <v>32</v>
      </c>
      <c r="E15" s="50" t="s">
        <v>128</v>
      </c>
      <c r="F15" s="53">
        <v>0.46</v>
      </c>
      <c r="G15" s="53">
        <v>0.46</v>
      </c>
      <c r="H15" s="56"/>
    </row>
    <row r="16" spans="1:8" ht="15" customHeight="1">
      <c r="A16" s="18" t="s">
        <v>5</v>
      </c>
      <c r="B16" s="50" t="s">
        <v>33</v>
      </c>
      <c r="C16" s="55"/>
      <c r="D16" s="54" t="s">
        <v>34</v>
      </c>
      <c r="E16" s="50" t="s">
        <v>129</v>
      </c>
      <c r="F16" s="55">
        <v>13.7</v>
      </c>
      <c r="G16" s="55">
        <v>13.7</v>
      </c>
      <c r="H16" s="56"/>
    </row>
    <row r="17" spans="1:8" ht="15" customHeight="1">
      <c r="A17" s="18" t="s">
        <v>5</v>
      </c>
      <c r="B17" s="50" t="s">
        <v>35</v>
      </c>
      <c r="C17" s="55"/>
      <c r="D17" s="54" t="s">
        <v>36</v>
      </c>
      <c r="E17" s="50" t="s">
        <v>130</v>
      </c>
      <c r="F17" s="55"/>
      <c r="G17" s="55"/>
      <c r="H17" s="56"/>
    </row>
    <row r="18" spans="1:8" ht="15" customHeight="1">
      <c r="A18" s="18" t="s">
        <v>5</v>
      </c>
      <c r="B18" s="50" t="s">
        <v>37</v>
      </c>
      <c r="C18" s="55"/>
      <c r="D18" s="54" t="s">
        <v>38</v>
      </c>
      <c r="E18" s="50" t="s">
        <v>131</v>
      </c>
      <c r="F18" s="55"/>
      <c r="G18" s="55"/>
      <c r="H18" s="56"/>
    </row>
    <row r="19" spans="1:8" ht="15" customHeight="1">
      <c r="A19" s="18" t="s">
        <v>5</v>
      </c>
      <c r="B19" s="50" t="s">
        <v>39</v>
      </c>
      <c r="C19" s="55"/>
      <c r="D19" s="54" t="s">
        <v>40</v>
      </c>
      <c r="E19" s="50" t="s">
        <v>132</v>
      </c>
      <c r="F19" s="55"/>
      <c r="G19" s="55"/>
      <c r="H19" s="56"/>
    </row>
    <row r="20" spans="1:8" ht="15" customHeight="1">
      <c r="A20" s="18" t="s">
        <v>5</v>
      </c>
      <c r="B20" s="50" t="s">
        <v>41</v>
      </c>
      <c r="C20" s="55"/>
      <c r="D20" s="54" t="s">
        <v>42</v>
      </c>
      <c r="E20" s="50" t="s">
        <v>133</v>
      </c>
      <c r="F20" s="55"/>
      <c r="G20" s="55"/>
      <c r="H20" s="56"/>
    </row>
    <row r="21" spans="1:8" ht="15" customHeight="1">
      <c r="A21" s="18" t="s">
        <v>5</v>
      </c>
      <c r="B21" s="50" t="s">
        <v>43</v>
      </c>
      <c r="C21" s="55"/>
      <c r="D21" s="54" t="s">
        <v>44</v>
      </c>
      <c r="E21" s="50" t="s">
        <v>134</v>
      </c>
      <c r="F21" s="53"/>
      <c r="G21" s="53"/>
      <c r="H21" s="56"/>
    </row>
    <row r="22" spans="1:8" ht="15" customHeight="1">
      <c r="A22" s="18" t="s">
        <v>5</v>
      </c>
      <c r="B22" s="50" t="s">
        <v>45</v>
      </c>
      <c r="C22" s="55"/>
      <c r="D22" s="54" t="s">
        <v>46</v>
      </c>
      <c r="E22" s="50" t="s">
        <v>135</v>
      </c>
      <c r="F22" s="55"/>
      <c r="G22" s="55"/>
      <c r="H22" s="56"/>
    </row>
    <row r="23" spans="1:8" ht="15" customHeight="1">
      <c r="A23" s="18" t="s">
        <v>5</v>
      </c>
      <c r="B23" s="50" t="s">
        <v>47</v>
      </c>
      <c r="C23" s="55"/>
      <c r="D23" s="54" t="s">
        <v>48</v>
      </c>
      <c r="E23" s="50" t="s">
        <v>136</v>
      </c>
      <c r="F23" s="55"/>
      <c r="G23" s="55"/>
      <c r="H23" s="56"/>
    </row>
    <row r="24" spans="1:8" ht="15" customHeight="1">
      <c r="A24" s="18" t="s">
        <v>5</v>
      </c>
      <c r="B24" s="50" t="s">
        <v>49</v>
      </c>
      <c r="C24" s="55"/>
      <c r="D24" s="54" t="s">
        <v>50</v>
      </c>
      <c r="E24" s="50" t="s">
        <v>137</v>
      </c>
      <c r="F24" s="55"/>
      <c r="G24" s="55"/>
      <c r="H24" s="56"/>
    </row>
    <row r="25" spans="1:8" ht="15" customHeight="1">
      <c r="A25" s="18" t="s">
        <v>5</v>
      </c>
      <c r="B25" s="50" t="s">
        <v>51</v>
      </c>
      <c r="C25" s="55"/>
      <c r="D25" s="54" t="s">
        <v>52</v>
      </c>
      <c r="E25" s="50" t="s">
        <v>138</v>
      </c>
      <c r="F25" s="55"/>
      <c r="G25" s="55"/>
      <c r="H25" s="56"/>
    </row>
    <row r="26" spans="1:8" ht="15" customHeight="1">
      <c r="A26" s="18" t="s">
        <v>5</v>
      </c>
      <c r="B26" s="50" t="s">
        <v>53</v>
      </c>
      <c r="C26" s="55"/>
      <c r="D26" s="54" t="s">
        <v>54</v>
      </c>
      <c r="E26" s="50" t="s">
        <v>139</v>
      </c>
      <c r="F26" s="53">
        <v>10.63</v>
      </c>
      <c r="G26" s="53">
        <v>10.63</v>
      </c>
      <c r="H26" s="56"/>
    </row>
    <row r="27" spans="1:8" ht="15" customHeight="1">
      <c r="A27" s="18" t="s">
        <v>5</v>
      </c>
      <c r="B27" s="50" t="s">
        <v>55</v>
      </c>
      <c r="C27" s="55"/>
      <c r="D27" s="54" t="s">
        <v>56</v>
      </c>
      <c r="E27" s="50" t="s">
        <v>140</v>
      </c>
      <c r="F27" s="55"/>
      <c r="G27" s="55"/>
      <c r="H27" s="56"/>
    </row>
    <row r="28" spans="1:8" ht="15" customHeight="1">
      <c r="A28" s="18" t="s">
        <v>5</v>
      </c>
      <c r="B28" s="50" t="s">
        <v>57</v>
      </c>
      <c r="C28" s="55"/>
      <c r="D28" s="54" t="s">
        <v>58</v>
      </c>
      <c r="E28" s="50" t="s">
        <v>141</v>
      </c>
      <c r="F28" s="55"/>
      <c r="G28" s="55"/>
      <c r="H28" s="56"/>
    </row>
    <row r="29" spans="1:8" ht="15" customHeight="1">
      <c r="A29" s="18" t="s">
        <v>5</v>
      </c>
      <c r="B29" s="50" t="s">
        <v>59</v>
      </c>
      <c r="C29" s="55"/>
      <c r="D29" s="54" t="s">
        <v>60</v>
      </c>
      <c r="E29" s="50" t="s">
        <v>142</v>
      </c>
      <c r="F29" s="55"/>
      <c r="G29" s="55"/>
      <c r="H29" s="56"/>
    </row>
    <row r="30" spans="1:8" ht="15" customHeight="1">
      <c r="A30" s="18" t="s">
        <v>5</v>
      </c>
      <c r="B30" s="50" t="s">
        <v>61</v>
      </c>
      <c r="C30" s="55"/>
      <c r="D30" s="54" t="s">
        <v>62</v>
      </c>
      <c r="E30" s="50" t="s">
        <v>143</v>
      </c>
      <c r="F30" s="55"/>
      <c r="G30" s="55"/>
      <c r="H30" s="56"/>
    </row>
    <row r="31" spans="1:8" ht="15" customHeight="1">
      <c r="A31" s="19" t="s">
        <v>63</v>
      </c>
      <c r="B31" s="50" t="s">
        <v>64</v>
      </c>
      <c r="C31" s="53">
        <v>230.34</v>
      </c>
      <c r="D31" s="57" t="s">
        <v>108</v>
      </c>
      <c r="E31" s="50" t="s">
        <v>144</v>
      </c>
      <c r="F31" s="53">
        <v>230.34</v>
      </c>
      <c r="G31" s="53">
        <f>SUM(G8:G30)</f>
        <v>230.34</v>
      </c>
      <c r="H31" s="56"/>
    </row>
    <row r="32" spans="1:8" ht="15" customHeight="1">
      <c r="A32" s="17" t="s">
        <v>5</v>
      </c>
      <c r="B32" s="50" t="s">
        <v>67</v>
      </c>
      <c r="C32" s="55"/>
      <c r="D32" s="58" t="s">
        <v>5</v>
      </c>
      <c r="E32" s="50" t="s">
        <v>145</v>
      </c>
      <c r="F32" s="55"/>
      <c r="G32" s="55"/>
      <c r="H32" s="56"/>
    </row>
    <row r="33" spans="1:8" ht="15" customHeight="1">
      <c r="A33" s="17" t="s">
        <v>146</v>
      </c>
      <c r="B33" s="50" t="s">
        <v>70</v>
      </c>
      <c r="C33" s="53"/>
      <c r="D33" s="54" t="s">
        <v>147</v>
      </c>
      <c r="E33" s="50" t="s">
        <v>148</v>
      </c>
      <c r="F33" s="53"/>
      <c r="G33" s="53"/>
      <c r="H33" s="56"/>
    </row>
    <row r="34" spans="1:8" ht="15" customHeight="1">
      <c r="A34" s="17" t="s">
        <v>123</v>
      </c>
      <c r="B34" s="50" t="s">
        <v>73</v>
      </c>
      <c r="C34" s="53"/>
      <c r="D34" s="54" t="s">
        <v>149</v>
      </c>
      <c r="E34" s="50" t="s">
        <v>150</v>
      </c>
      <c r="F34" s="55"/>
      <c r="G34" s="55"/>
      <c r="H34" s="56"/>
    </row>
    <row r="35" spans="1:8" ht="15" customHeight="1">
      <c r="A35" s="17" t="s">
        <v>124</v>
      </c>
      <c r="B35" s="50" t="s">
        <v>76</v>
      </c>
      <c r="C35" s="55"/>
      <c r="D35" s="54" t="s">
        <v>151</v>
      </c>
      <c r="E35" s="50" t="s">
        <v>152</v>
      </c>
      <c r="F35" s="53"/>
      <c r="G35" s="53"/>
      <c r="H35" s="56"/>
    </row>
    <row r="36" spans="1:8" ht="15" customHeight="1">
      <c r="A36" s="17" t="s">
        <v>5</v>
      </c>
      <c r="B36" s="50" t="s">
        <v>79</v>
      </c>
      <c r="C36" s="55"/>
      <c r="D36" s="54" t="s">
        <v>5</v>
      </c>
      <c r="E36" s="50" t="s">
        <v>153</v>
      </c>
      <c r="F36" s="55"/>
      <c r="G36" s="55"/>
      <c r="H36" s="56"/>
    </row>
    <row r="37" spans="1:8" ht="15" customHeight="1" thickBot="1">
      <c r="A37" s="20" t="s">
        <v>86</v>
      </c>
      <c r="B37" s="59" t="s">
        <v>81</v>
      </c>
      <c r="C37" s="60">
        <v>230.34</v>
      </c>
      <c r="D37" s="61" t="s">
        <v>86</v>
      </c>
      <c r="E37" s="59" t="s">
        <v>154</v>
      </c>
      <c r="F37" s="60">
        <v>230.34</v>
      </c>
      <c r="G37" s="60">
        <v>230.34</v>
      </c>
      <c r="H37" s="62"/>
    </row>
    <row r="38" spans="1:8" ht="15" customHeight="1">
      <c r="A38" s="140"/>
      <c r="B38" s="141"/>
      <c r="C38" s="141"/>
      <c r="D38" s="141"/>
      <c r="E38" s="48" t="s">
        <v>5</v>
      </c>
      <c r="F38" s="48"/>
      <c r="G38" s="47"/>
      <c r="H38" s="47"/>
    </row>
    <row r="39" spans="1:8" ht="12.75">
      <c r="A39" s="1"/>
      <c r="B39" s="1"/>
      <c r="C39" s="1"/>
      <c r="D39" s="1"/>
      <c r="E39" s="1"/>
      <c r="F39" s="1"/>
      <c r="G39" s="1"/>
      <c r="H39" s="1"/>
    </row>
    <row r="40" spans="1:8" ht="12.75">
      <c r="A40" s="1"/>
      <c r="B40" s="1"/>
      <c r="C40" s="1"/>
      <c r="D40" s="1"/>
      <c r="E40" s="1"/>
      <c r="F40" s="15"/>
      <c r="G40" s="1"/>
      <c r="H40" s="1"/>
    </row>
  </sheetData>
  <sheetProtection/>
  <mergeCells count="10">
    <mergeCell ref="A1:H1"/>
    <mergeCell ref="A4:C4"/>
    <mergeCell ref="D4:H4"/>
    <mergeCell ref="F5:H5"/>
    <mergeCell ref="A38:D38"/>
    <mergeCell ref="A5:A6"/>
    <mergeCell ref="B5:B6"/>
    <mergeCell ref="C5:C6"/>
    <mergeCell ref="D5:D6"/>
    <mergeCell ref="E5:E6"/>
  </mergeCells>
  <printOptions/>
  <pageMargins left="0.75" right="0.309722222222222" top="1" bottom="1" header="0.5" footer="0.5"/>
  <pageSetup horizontalDpi="600" verticalDpi="600" orientation="portrait" paperSize="9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G24"/>
  <sheetViews>
    <sheetView zoomScaleSheetLayoutView="100" zoomScalePageLayoutView="0" workbookViewId="0" topLeftCell="A1">
      <selection activeCell="F19" sqref="F19"/>
    </sheetView>
  </sheetViews>
  <sheetFormatPr defaultColWidth="10.28125" defaultColWidthPt="54" defaultRowHeight="12.75" customHeight="1"/>
  <cols>
    <col min="1" max="1" width="3.7109375" widthPt="19.5" style="0" customWidth="1"/>
    <col min="2" max="2" width="4.140625" widthPt="21.75" style="0" customWidth="1"/>
    <col min="3" max="3" width="8.421875" widthPt="44.25" style="0" customWidth="1"/>
    <col min="4" max="4" width="28.421875" widthPt="149.25" style="0" customWidth="1"/>
    <col min="5" max="5" width="25.8515625" widthPt="135.75" style="0" customWidth="1"/>
    <col min="6" max="6" width="31.28125" widthPt="164.25" style="0" customWidth="1"/>
    <col min="7" max="7" width="28.28125" widthPt="148.5" style="0" customWidth="1"/>
  </cols>
  <sheetData>
    <row r="1" spans="1:7" s="22" customFormat="1" ht="15.75" customHeight="1">
      <c r="A1" s="144" t="s">
        <v>155</v>
      </c>
      <c r="B1" s="144"/>
      <c r="C1" s="144"/>
      <c r="D1" s="144"/>
      <c r="E1" s="144"/>
      <c r="F1" s="144"/>
      <c r="G1" s="144"/>
    </row>
    <row r="2" spans="1:7" s="22" customFormat="1" ht="12" customHeight="1">
      <c r="A2" s="26"/>
      <c r="B2" s="26"/>
      <c r="C2" s="26"/>
      <c r="D2" s="26"/>
      <c r="E2" s="26"/>
      <c r="F2" s="26"/>
      <c r="G2" s="27" t="s">
        <v>156</v>
      </c>
    </row>
    <row r="3" spans="1:7" s="22" customFormat="1" ht="15.75" thickBot="1">
      <c r="A3" s="145" t="s">
        <v>245</v>
      </c>
      <c r="B3" s="145"/>
      <c r="C3" s="145"/>
      <c r="D3" s="145"/>
      <c r="E3" s="26"/>
      <c r="F3" s="26"/>
      <c r="G3" s="27" t="s">
        <v>157</v>
      </c>
    </row>
    <row r="4" spans="1:7" s="22" customFormat="1" ht="15.75" thickTop="1">
      <c r="A4" s="146" t="s">
        <v>7</v>
      </c>
      <c r="B4" s="147"/>
      <c r="C4" s="147"/>
      <c r="D4" s="147"/>
      <c r="E4" s="150" t="s">
        <v>108</v>
      </c>
      <c r="F4" s="150" t="s">
        <v>109</v>
      </c>
      <c r="G4" s="152" t="s">
        <v>110</v>
      </c>
    </row>
    <row r="5" spans="1:7" s="22" customFormat="1" ht="33.75" customHeight="1">
      <c r="A5" s="148" t="s">
        <v>96</v>
      </c>
      <c r="B5" s="149"/>
      <c r="C5" s="149"/>
      <c r="D5" s="28" t="s">
        <v>97</v>
      </c>
      <c r="E5" s="151"/>
      <c r="F5" s="151"/>
      <c r="G5" s="153"/>
    </row>
    <row r="6" spans="1:7" s="22" customFormat="1" ht="18.75" customHeight="1">
      <c r="A6" s="154" t="s">
        <v>99</v>
      </c>
      <c r="B6" s="155" t="s">
        <v>100</v>
      </c>
      <c r="C6" s="155" t="s">
        <v>101</v>
      </c>
      <c r="D6" s="29" t="s">
        <v>102</v>
      </c>
      <c r="E6" s="29">
        <v>1</v>
      </c>
      <c r="F6" s="29">
        <v>2</v>
      </c>
      <c r="G6" s="94">
        <v>3</v>
      </c>
    </row>
    <row r="7" spans="1:7" s="22" customFormat="1" ht="20.25" customHeight="1">
      <c r="A7" s="154"/>
      <c r="B7" s="155"/>
      <c r="C7" s="155"/>
      <c r="D7" s="30" t="s">
        <v>103</v>
      </c>
      <c r="E7" s="39">
        <f>F7+G7</f>
        <v>230.34</v>
      </c>
      <c r="F7" s="42">
        <f>F8+F14+F17+F22</f>
        <v>186.14</v>
      </c>
      <c r="G7" s="95">
        <f>G8+G14+G17+G22</f>
        <v>44.2</v>
      </c>
    </row>
    <row r="8" spans="1:7" ht="20.25" customHeight="1">
      <c r="A8" s="124">
        <v>201</v>
      </c>
      <c r="B8" s="125"/>
      <c r="C8" s="125"/>
      <c r="D8" s="35" t="s">
        <v>231</v>
      </c>
      <c r="E8" s="39">
        <f aca="true" t="shared" si="0" ref="E8:E24">F8+G8</f>
        <v>205.55</v>
      </c>
      <c r="F8" s="42">
        <f>F9</f>
        <v>161.35</v>
      </c>
      <c r="G8" s="95">
        <f>G9</f>
        <v>44.2</v>
      </c>
    </row>
    <row r="9" spans="1:7" ht="20.25" customHeight="1">
      <c r="A9" s="124">
        <v>20105</v>
      </c>
      <c r="B9" s="125"/>
      <c r="C9" s="125"/>
      <c r="D9" s="35" t="s">
        <v>232</v>
      </c>
      <c r="E9" s="39">
        <f t="shared" si="0"/>
        <v>205.55</v>
      </c>
      <c r="F9" s="42">
        <f>F10+F11+F12+F13</f>
        <v>161.35</v>
      </c>
      <c r="G9" s="95">
        <f>G10+G11+G12+G13</f>
        <v>44.2</v>
      </c>
    </row>
    <row r="10" spans="1:7" ht="20.25" customHeight="1">
      <c r="A10" s="124">
        <v>2010501</v>
      </c>
      <c r="B10" s="125"/>
      <c r="C10" s="125"/>
      <c r="D10" s="35" t="s">
        <v>233</v>
      </c>
      <c r="E10" s="39">
        <f t="shared" si="0"/>
        <v>66.52</v>
      </c>
      <c r="F10" s="42">
        <v>66.52</v>
      </c>
      <c r="G10" s="95"/>
    </row>
    <row r="11" spans="1:7" ht="20.25" customHeight="1">
      <c r="A11" s="124">
        <v>2010507</v>
      </c>
      <c r="B11" s="125"/>
      <c r="C11" s="125"/>
      <c r="D11" s="35" t="s">
        <v>234</v>
      </c>
      <c r="E11" s="39">
        <f t="shared" si="0"/>
        <v>38</v>
      </c>
      <c r="F11" s="42"/>
      <c r="G11" s="95">
        <v>38</v>
      </c>
    </row>
    <row r="12" spans="1:7" ht="20.25" customHeight="1">
      <c r="A12" s="124">
        <v>2010508</v>
      </c>
      <c r="B12" s="125"/>
      <c r="C12" s="125"/>
      <c r="D12" s="35" t="s">
        <v>235</v>
      </c>
      <c r="E12" s="39">
        <f t="shared" si="0"/>
        <v>94.83</v>
      </c>
      <c r="F12" s="42">
        <v>94.83</v>
      </c>
      <c r="G12" s="95"/>
    </row>
    <row r="13" spans="1:7" ht="20.25" customHeight="1">
      <c r="A13" s="124">
        <v>2010599</v>
      </c>
      <c r="B13" s="125"/>
      <c r="C13" s="125"/>
      <c r="D13" s="35" t="s">
        <v>236</v>
      </c>
      <c r="E13" s="39">
        <f t="shared" si="0"/>
        <v>6.2</v>
      </c>
      <c r="F13" s="42"/>
      <c r="G13" s="95">
        <v>6.2</v>
      </c>
    </row>
    <row r="14" spans="1:7" ht="20.25" customHeight="1">
      <c r="A14" s="124">
        <v>208</v>
      </c>
      <c r="B14" s="125"/>
      <c r="C14" s="125"/>
      <c r="D14" s="35" t="s">
        <v>237</v>
      </c>
      <c r="E14" s="39">
        <f t="shared" si="0"/>
        <v>0.46</v>
      </c>
      <c r="F14" s="42">
        <f>F15</f>
        <v>0.46</v>
      </c>
      <c r="G14" s="95"/>
    </row>
    <row r="15" spans="1:7" ht="20.25" customHeight="1">
      <c r="A15" s="124">
        <v>20803</v>
      </c>
      <c r="B15" s="125"/>
      <c r="C15" s="125"/>
      <c r="D15" s="35" t="s">
        <v>238</v>
      </c>
      <c r="E15" s="39">
        <f t="shared" si="0"/>
        <v>0.46</v>
      </c>
      <c r="F15" s="42">
        <f>F16</f>
        <v>0.46</v>
      </c>
      <c r="G15" s="95"/>
    </row>
    <row r="16" spans="1:7" ht="20.25" customHeight="1">
      <c r="A16" s="124">
        <v>2080305</v>
      </c>
      <c r="B16" s="125"/>
      <c r="C16" s="125"/>
      <c r="D16" s="35" t="s">
        <v>239</v>
      </c>
      <c r="E16" s="39">
        <f t="shared" si="0"/>
        <v>0.46</v>
      </c>
      <c r="F16" s="42">
        <v>0.46</v>
      </c>
      <c r="G16" s="95"/>
    </row>
    <row r="17" spans="1:7" ht="20.25" customHeight="1">
      <c r="A17" s="124">
        <v>210</v>
      </c>
      <c r="B17" s="125"/>
      <c r="C17" s="125"/>
      <c r="D17" s="35" t="s">
        <v>240</v>
      </c>
      <c r="E17" s="39">
        <f t="shared" si="0"/>
        <v>13.7</v>
      </c>
      <c r="F17" s="42">
        <f>F18</f>
        <v>13.7</v>
      </c>
      <c r="G17" s="95"/>
    </row>
    <row r="18" spans="1:7" ht="20.25" customHeight="1">
      <c r="A18" s="124">
        <v>21005</v>
      </c>
      <c r="B18" s="125"/>
      <c r="C18" s="125"/>
      <c r="D18" s="35" t="s">
        <v>241</v>
      </c>
      <c r="E18" s="39">
        <f t="shared" si="0"/>
        <v>13.7</v>
      </c>
      <c r="F18" s="42">
        <f>F19+F20+F21</f>
        <v>13.7</v>
      </c>
      <c r="G18" s="95"/>
    </row>
    <row r="19" spans="1:7" ht="20.25" customHeight="1">
      <c r="A19" s="124">
        <v>2100501</v>
      </c>
      <c r="B19" s="125"/>
      <c r="C19" s="125"/>
      <c r="D19" s="35" t="s">
        <v>242</v>
      </c>
      <c r="E19" s="39">
        <f t="shared" si="0"/>
        <v>3.5</v>
      </c>
      <c r="F19" s="42">
        <v>3.5</v>
      </c>
      <c r="G19" s="95"/>
    </row>
    <row r="20" spans="1:7" ht="20.25" customHeight="1">
      <c r="A20" s="124">
        <v>2100502</v>
      </c>
      <c r="B20" s="125"/>
      <c r="C20" s="125"/>
      <c r="D20" s="35" t="s">
        <v>243</v>
      </c>
      <c r="E20" s="39">
        <f t="shared" si="0"/>
        <v>5.64</v>
      </c>
      <c r="F20" s="42">
        <v>5.64</v>
      </c>
      <c r="G20" s="95"/>
    </row>
    <row r="21" spans="1:7" ht="20.25" customHeight="1">
      <c r="A21" s="124">
        <v>2100503</v>
      </c>
      <c r="B21" s="125"/>
      <c r="C21" s="125"/>
      <c r="D21" s="35" t="s">
        <v>244</v>
      </c>
      <c r="E21" s="39">
        <f t="shared" si="0"/>
        <v>4.56</v>
      </c>
      <c r="F21" s="42">
        <v>4.56</v>
      </c>
      <c r="G21" s="95"/>
    </row>
    <row r="22" spans="1:7" ht="20.25" customHeight="1">
      <c r="A22" s="124">
        <v>221</v>
      </c>
      <c r="B22" s="125"/>
      <c r="C22" s="125"/>
      <c r="D22" s="36" t="s">
        <v>104</v>
      </c>
      <c r="E22" s="39">
        <f t="shared" si="0"/>
        <v>10.63</v>
      </c>
      <c r="F22" s="42">
        <f>F23</f>
        <v>10.63</v>
      </c>
      <c r="G22" s="95"/>
    </row>
    <row r="23" spans="1:7" ht="20.25" customHeight="1">
      <c r="A23" s="124">
        <v>22102</v>
      </c>
      <c r="B23" s="125"/>
      <c r="C23" s="125"/>
      <c r="D23" s="36" t="s">
        <v>105</v>
      </c>
      <c r="E23" s="39">
        <f t="shared" si="0"/>
        <v>10.63</v>
      </c>
      <c r="F23" s="42">
        <f>F24</f>
        <v>10.63</v>
      </c>
      <c r="G23" s="96"/>
    </row>
    <row r="24" spans="1:7" ht="20.25" customHeight="1" thickBot="1">
      <c r="A24" s="132">
        <v>2210201</v>
      </c>
      <c r="B24" s="133"/>
      <c r="C24" s="133"/>
      <c r="D24" s="66" t="s">
        <v>230</v>
      </c>
      <c r="E24" s="67">
        <f t="shared" si="0"/>
        <v>10.63</v>
      </c>
      <c r="F24" s="68">
        <v>10.63</v>
      </c>
      <c r="G24" s="117"/>
    </row>
    <row r="25" ht="20.25" customHeight="1" thickTop="1"/>
  </sheetData>
  <sheetProtection/>
  <mergeCells count="27">
    <mergeCell ref="A22:C22"/>
    <mergeCell ref="A23:C23"/>
    <mergeCell ref="A24:C24"/>
    <mergeCell ref="A6:A7"/>
    <mergeCell ref="B6:B7"/>
    <mergeCell ref="C6:C7"/>
    <mergeCell ref="A16:C16"/>
    <mergeCell ref="A17:C17"/>
    <mergeCell ref="A18:C18"/>
    <mergeCell ref="A19:C19"/>
    <mergeCell ref="A20:C20"/>
    <mergeCell ref="A21:C21"/>
    <mergeCell ref="A10:C10"/>
    <mergeCell ref="A11:C11"/>
    <mergeCell ref="A12:C12"/>
    <mergeCell ref="A13:C13"/>
    <mergeCell ref="A14:C14"/>
    <mergeCell ref="A15:C15"/>
    <mergeCell ref="A1:G1"/>
    <mergeCell ref="A3:D3"/>
    <mergeCell ref="A4:D4"/>
    <mergeCell ref="A5:C5"/>
    <mergeCell ref="A8:C8"/>
    <mergeCell ref="A9:C9"/>
    <mergeCell ref="E4:E5"/>
    <mergeCell ref="F4:F5"/>
    <mergeCell ref="G4:G5"/>
  </mergeCells>
  <printOptions/>
  <pageMargins left="0.699305555555556" right="0.699305555555556" top="0.319444444444444" bottom="0.75" header="0.3" footer="0.3"/>
  <pageSetup horizontalDpi="600" verticalDpi="600" orientation="landscape" paperSize="9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E60"/>
  <sheetViews>
    <sheetView zoomScaleSheetLayoutView="100" zoomScalePageLayoutView="0" workbookViewId="0" topLeftCell="A1">
      <selection activeCell="G17" sqref="G17"/>
    </sheetView>
  </sheetViews>
  <sheetFormatPr defaultColWidth="10.28125" defaultColWidthPt="54" defaultRowHeight="12.75" customHeight="1"/>
  <cols>
    <col min="1" max="1" width="7.8515625" widthPt="41.25" style="0" customWidth="1"/>
    <col min="2" max="2" width="25.28125" widthPt="132.75" style="0" customWidth="1"/>
    <col min="3" max="3" width="17.57421875" widthPt="92.25" style="0" customWidth="1"/>
    <col min="4" max="5" width="17.421875" widthPt="91.5" style="0" customWidth="1"/>
  </cols>
  <sheetData>
    <row r="1" spans="1:5" ht="15" customHeight="1">
      <c r="A1" s="156" t="s">
        <v>158</v>
      </c>
      <c r="B1" s="156"/>
      <c r="C1" s="156"/>
      <c r="D1" s="156"/>
      <c r="E1" s="156"/>
    </row>
    <row r="2" spans="1:5" ht="12.75">
      <c r="A2" s="5"/>
      <c r="B2" s="5"/>
      <c r="C2" s="5"/>
      <c r="D2" s="5"/>
      <c r="E2" s="6" t="s">
        <v>159</v>
      </c>
    </row>
    <row r="3" spans="1:5" ht="12" customHeight="1" thickBot="1">
      <c r="A3" s="157" t="s">
        <v>245</v>
      </c>
      <c r="B3" s="157"/>
      <c r="C3" s="5"/>
      <c r="D3" s="5"/>
      <c r="E3" s="6" t="s">
        <v>157</v>
      </c>
    </row>
    <row r="4" spans="1:5" ht="13.5" thickTop="1">
      <c r="A4" s="158" t="s">
        <v>7</v>
      </c>
      <c r="B4" s="159"/>
      <c r="C4" s="162" t="s">
        <v>108</v>
      </c>
      <c r="D4" s="162" t="s">
        <v>160</v>
      </c>
      <c r="E4" s="164" t="s">
        <v>161</v>
      </c>
    </row>
    <row r="5" spans="1:5" ht="36">
      <c r="A5" s="97" t="s">
        <v>162</v>
      </c>
      <c r="B5" s="7" t="s">
        <v>97</v>
      </c>
      <c r="C5" s="163"/>
      <c r="D5" s="163"/>
      <c r="E5" s="165"/>
    </row>
    <row r="6" spans="1:5" ht="12" customHeight="1">
      <c r="A6" s="160" t="s">
        <v>102</v>
      </c>
      <c r="B6" s="161"/>
      <c r="C6" s="8">
        <v>1</v>
      </c>
      <c r="D6" s="8">
        <v>2</v>
      </c>
      <c r="E6" s="98">
        <v>3</v>
      </c>
    </row>
    <row r="7" spans="1:5" ht="12" customHeight="1">
      <c r="A7" s="160" t="s">
        <v>103</v>
      </c>
      <c r="B7" s="161"/>
      <c r="C7" s="9">
        <f>C8+C16+C43+C55</f>
        <v>186.14</v>
      </c>
      <c r="D7" s="9">
        <f>D8+D16+D43+D55</f>
        <v>173.34</v>
      </c>
      <c r="E7" s="99">
        <f>E8+E16+E43+E55</f>
        <v>12.8</v>
      </c>
    </row>
    <row r="8" spans="1:5" ht="12" customHeight="1">
      <c r="A8" s="100">
        <v>301</v>
      </c>
      <c r="B8" s="10" t="s">
        <v>163</v>
      </c>
      <c r="C8" s="9">
        <f>C9+C10+C11+C12+C13+C14+C15</f>
        <v>149</v>
      </c>
      <c r="D8" s="9">
        <f>D9+D10+D11+D12+D13+D14+D15</f>
        <v>149</v>
      </c>
      <c r="E8" s="101"/>
    </row>
    <row r="9" spans="1:5" ht="12" customHeight="1">
      <c r="A9" s="102">
        <v>30101</v>
      </c>
      <c r="B9" s="12" t="s">
        <v>164</v>
      </c>
      <c r="C9" s="9">
        <v>26.22</v>
      </c>
      <c r="D9" s="9">
        <v>26.22</v>
      </c>
      <c r="E9" s="101"/>
    </row>
    <row r="10" spans="1:5" ht="12" customHeight="1">
      <c r="A10" s="102">
        <v>30102</v>
      </c>
      <c r="B10" s="12" t="s">
        <v>165</v>
      </c>
      <c r="C10" s="9">
        <v>86.18</v>
      </c>
      <c r="D10" s="9">
        <v>86.18</v>
      </c>
      <c r="E10" s="101"/>
    </row>
    <row r="11" spans="1:5" ht="12" customHeight="1">
      <c r="A11" s="102">
        <v>30103</v>
      </c>
      <c r="B11" s="12" t="s">
        <v>166</v>
      </c>
      <c r="C11" s="9">
        <v>30.5</v>
      </c>
      <c r="D11" s="9">
        <v>30.5</v>
      </c>
      <c r="E11" s="101"/>
    </row>
    <row r="12" spans="1:5" ht="12" customHeight="1">
      <c r="A12" s="102">
        <v>30104</v>
      </c>
      <c r="B12" s="12" t="s">
        <v>167</v>
      </c>
      <c r="C12" s="9">
        <v>4.37</v>
      </c>
      <c r="D12" s="9">
        <v>4.37</v>
      </c>
      <c r="E12" s="101"/>
    </row>
    <row r="13" spans="1:5" ht="12" customHeight="1">
      <c r="A13" s="102">
        <v>30106</v>
      </c>
      <c r="B13" s="12" t="s">
        <v>168</v>
      </c>
      <c r="C13" s="9"/>
      <c r="D13" s="9"/>
      <c r="E13" s="101"/>
    </row>
    <row r="14" spans="1:5" ht="12" customHeight="1">
      <c r="A14" s="102">
        <v>30107</v>
      </c>
      <c r="B14" s="12" t="s">
        <v>169</v>
      </c>
      <c r="C14" s="9"/>
      <c r="D14" s="9"/>
      <c r="E14" s="101"/>
    </row>
    <row r="15" spans="1:5" ht="12" customHeight="1">
      <c r="A15" s="102">
        <v>30199</v>
      </c>
      <c r="B15" s="12" t="s">
        <v>170</v>
      </c>
      <c r="C15" s="9">
        <v>1.73</v>
      </c>
      <c r="D15" s="9">
        <v>1.73</v>
      </c>
      <c r="E15" s="101"/>
    </row>
    <row r="16" spans="1:5" ht="12" customHeight="1">
      <c r="A16" s="100">
        <v>302</v>
      </c>
      <c r="B16" s="10" t="s">
        <v>171</v>
      </c>
      <c r="C16" s="9">
        <f>C17+C18+C19+C20+C21+C22+C23+C24+C25+C26+C27+C28+C29+C30+C31+C32+C33+C34+C35+C36+C37+C38+C39+C40+C41+C42</f>
        <v>12.8</v>
      </c>
      <c r="D16" s="9"/>
      <c r="E16" s="99">
        <f>E17+E18+E19+E20+E21+E22+E23+E24+E25+E26+E27+E28+E29+E30+E31+E32+E33+E34+E35+E36+E37+E38+E39+E40+E41+E42</f>
        <v>12.8</v>
      </c>
    </row>
    <row r="17" spans="1:5" ht="12" customHeight="1">
      <c r="A17" s="102">
        <v>30201</v>
      </c>
      <c r="B17" s="12" t="s">
        <v>172</v>
      </c>
      <c r="C17" s="9">
        <v>3.5</v>
      </c>
      <c r="D17" s="11"/>
      <c r="E17" s="99">
        <v>3.5</v>
      </c>
    </row>
    <row r="18" spans="1:5" ht="12" customHeight="1">
      <c r="A18" s="102">
        <v>30202</v>
      </c>
      <c r="B18" s="12" t="s">
        <v>173</v>
      </c>
      <c r="C18" s="9"/>
      <c r="D18" s="11"/>
      <c r="E18" s="99"/>
    </row>
    <row r="19" spans="1:5" ht="12" customHeight="1">
      <c r="A19" s="102">
        <v>30203</v>
      </c>
      <c r="B19" s="12" t="s">
        <v>174</v>
      </c>
      <c r="C19" s="13"/>
      <c r="D19" s="11"/>
      <c r="E19" s="103"/>
    </row>
    <row r="20" spans="1:5" ht="12" customHeight="1">
      <c r="A20" s="102">
        <v>30204</v>
      </c>
      <c r="B20" s="12" t="s">
        <v>175</v>
      </c>
      <c r="C20" s="13"/>
      <c r="D20" s="11"/>
      <c r="E20" s="103"/>
    </row>
    <row r="21" spans="1:5" ht="12" customHeight="1">
      <c r="A21" s="102">
        <v>30205</v>
      </c>
      <c r="B21" s="12" t="s">
        <v>176</v>
      </c>
      <c r="C21" s="9">
        <v>0.02</v>
      </c>
      <c r="D21" s="11"/>
      <c r="E21" s="99">
        <v>0.02</v>
      </c>
    </row>
    <row r="22" spans="1:5" ht="12" customHeight="1">
      <c r="A22" s="102">
        <v>30206</v>
      </c>
      <c r="B22" s="12" t="s">
        <v>177</v>
      </c>
      <c r="C22" s="9"/>
      <c r="D22" s="11"/>
      <c r="E22" s="99"/>
    </row>
    <row r="23" spans="1:5" ht="12" customHeight="1">
      <c r="A23" s="102">
        <v>30207</v>
      </c>
      <c r="B23" s="12" t="s">
        <v>178</v>
      </c>
      <c r="C23" s="9"/>
      <c r="D23" s="11"/>
      <c r="E23" s="99"/>
    </row>
    <row r="24" spans="1:5" ht="12" customHeight="1">
      <c r="A24" s="102">
        <v>30208</v>
      </c>
      <c r="B24" s="12" t="s">
        <v>179</v>
      </c>
      <c r="C24" s="9">
        <v>2.51</v>
      </c>
      <c r="D24" s="11"/>
      <c r="E24" s="99">
        <v>2.51</v>
      </c>
    </row>
    <row r="25" spans="1:5" ht="12" customHeight="1">
      <c r="A25" s="102">
        <v>30209</v>
      </c>
      <c r="B25" s="12" t="s">
        <v>180</v>
      </c>
      <c r="C25" s="9"/>
      <c r="D25" s="11"/>
      <c r="E25" s="99"/>
    </row>
    <row r="26" spans="1:5" ht="12" customHeight="1">
      <c r="A26" s="102">
        <v>30211</v>
      </c>
      <c r="B26" s="12" t="s">
        <v>181</v>
      </c>
      <c r="C26" s="9">
        <v>0.74</v>
      </c>
      <c r="D26" s="11"/>
      <c r="E26" s="99">
        <v>0.74</v>
      </c>
    </row>
    <row r="27" spans="1:5" ht="12" customHeight="1">
      <c r="A27" s="102">
        <v>30212</v>
      </c>
      <c r="B27" s="12" t="s">
        <v>182</v>
      </c>
      <c r="C27" s="13"/>
      <c r="D27" s="11"/>
      <c r="E27" s="103"/>
    </row>
    <row r="28" spans="1:5" ht="12" customHeight="1">
      <c r="A28" s="102">
        <v>30213</v>
      </c>
      <c r="B28" s="12" t="s">
        <v>183</v>
      </c>
      <c r="C28" s="9">
        <v>2</v>
      </c>
      <c r="D28" s="11"/>
      <c r="E28" s="99">
        <v>2</v>
      </c>
    </row>
    <row r="29" spans="1:5" ht="12" customHeight="1">
      <c r="A29" s="102">
        <v>30214</v>
      </c>
      <c r="B29" s="12" t="s">
        <v>184</v>
      </c>
      <c r="C29" s="9"/>
      <c r="D29" s="11"/>
      <c r="E29" s="99"/>
    </row>
    <row r="30" spans="1:5" ht="12" customHeight="1">
      <c r="A30" s="102">
        <v>30215</v>
      </c>
      <c r="B30" s="12" t="s">
        <v>185</v>
      </c>
      <c r="C30" s="9"/>
      <c r="D30" s="11"/>
      <c r="E30" s="99"/>
    </row>
    <row r="31" spans="1:5" ht="12" customHeight="1">
      <c r="A31" s="102">
        <v>30216</v>
      </c>
      <c r="B31" s="12" t="s">
        <v>186</v>
      </c>
      <c r="C31" s="9">
        <v>1.16</v>
      </c>
      <c r="D31" s="11"/>
      <c r="E31" s="99">
        <v>1.16</v>
      </c>
    </row>
    <row r="32" spans="1:5" ht="12" customHeight="1">
      <c r="A32" s="102">
        <v>30217</v>
      </c>
      <c r="B32" s="12" t="s">
        <v>187</v>
      </c>
      <c r="C32" s="13"/>
      <c r="D32" s="11"/>
      <c r="E32" s="103"/>
    </row>
    <row r="33" spans="1:5" ht="12" customHeight="1">
      <c r="A33" s="102">
        <v>30218</v>
      </c>
      <c r="B33" s="12" t="s">
        <v>188</v>
      </c>
      <c r="C33" s="9"/>
      <c r="D33" s="11"/>
      <c r="E33" s="99"/>
    </row>
    <row r="34" spans="1:5" ht="12" customHeight="1">
      <c r="A34" s="102">
        <v>30224</v>
      </c>
      <c r="B34" s="12" t="s">
        <v>189</v>
      </c>
      <c r="C34" s="13"/>
      <c r="D34" s="11"/>
      <c r="E34" s="103"/>
    </row>
    <row r="35" spans="1:5" ht="12" customHeight="1">
      <c r="A35" s="102">
        <v>30225</v>
      </c>
      <c r="B35" s="12" t="s">
        <v>190</v>
      </c>
      <c r="C35" s="13"/>
      <c r="D35" s="11"/>
      <c r="E35" s="103"/>
    </row>
    <row r="36" spans="1:5" ht="12" customHeight="1">
      <c r="A36" s="102">
        <v>30226</v>
      </c>
      <c r="B36" s="12" t="s">
        <v>191</v>
      </c>
      <c r="C36" s="9"/>
      <c r="D36" s="11"/>
      <c r="E36" s="99"/>
    </row>
    <row r="37" spans="1:5" ht="12" customHeight="1">
      <c r="A37" s="102">
        <v>30227</v>
      </c>
      <c r="B37" s="12" t="s">
        <v>192</v>
      </c>
      <c r="C37" s="9"/>
      <c r="D37" s="11"/>
      <c r="E37" s="99"/>
    </row>
    <row r="38" spans="1:5" ht="12" customHeight="1">
      <c r="A38" s="102">
        <v>30228</v>
      </c>
      <c r="B38" s="12" t="s">
        <v>193</v>
      </c>
      <c r="C38" s="9">
        <v>1.8</v>
      </c>
      <c r="D38" s="11"/>
      <c r="E38" s="99">
        <v>1.8</v>
      </c>
    </row>
    <row r="39" spans="1:5" ht="12" customHeight="1">
      <c r="A39" s="102">
        <v>30229</v>
      </c>
      <c r="B39" s="12" t="s">
        <v>194</v>
      </c>
      <c r="C39" s="13"/>
      <c r="D39" s="11"/>
      <c r="E39" s="103"/>
    </row>
    <row r="40" spans="1:5" ht="12" customHeight="1">
      <c r="A40" s="102">
        <v>30231</v>
      </c>
      <c r="B40" s="12" t="s">
        <v>195</v>
      </c>
      <c r="C40" s="9">
        <v>1.07</v>
      </c>
      <c r="D40" s="11"/>
      <c r="E40" s="99">
        <v>1.07</v>
      </c>
    </row>
    <row r="41" spans="1:5" ht="12" customHeight="1">
      <c r="A41" s="102">
        <v>30239</v>
      </c>
      <c r="B41" s="12" t="s">
        <v>196</v>
      </c>
      <c r="C41" s="13"/>
      <c r="D41" s="11"/>
      <c r="E41" s="103"/>
    </row>
    <row r="42" spans="1:5" ht="12" customHeight="1">
      <c r="A42" s="102">
        <v>30299</v>
      </c>
      <c r="B42" s="12" t="s">
        <v>197</v>
      </c>
      <c r="C42" s="9"/>
      <c r="D42" s="11"/>
      <c r="E42" s="99"/>
    </row>
    <row r="43" spans="1:5" ht="12" customHeight="1">
      <c r="A43" s="100">
        <v>303</v>
      </c>
      <c r="B43" s="10" t="s">
        <v>198</v>
      </c>
      <c r="C43" s="9">
        <f>C44+C45+C46+C47+C48+C49+C50+C51+C52+C53+C54</f>
        <v>24.34</v>
      </c>
      <c r="D43" s="9">
        <f>D44+D45+D46+D47+D48+D49+D50+D51+D52+D53+D54</f>
        <v>24.34</v>
      </c>
      <c r="E43" s="101"/>
    </row>
    <row r="44" spans="1:5" ht="12" customHeight="1">
      <c r="A44" s="102">
        <v>30301</v>
      </c>
      <c r="B44" s="12" t="s">
        <v>199</v>
      </c>
      <c r="C44" s="9"/>
      <c r="D44" s="9"/>
      <c r="E44" s="101"/>
    </row>
    <row r="45" spans="1:5" ht="12" customHeight="1">
      <c r="A45" s="102">
        <v>30302</v>
      </c>
      <c r="B45" s="12" t="s">
        <v>200</v>
      </c>
      <c r="C45" s="9"/>
      <c r="D45" s="9"/>
      <c r="E45" s="101"/>
    </row>
    <row r="46" spans="1:5" ht="12" customHeight="1">
      <c r="A46" s="102">
        <v>30303</v>
      </c>
      <c r="B46" s="12" t="s">
        <v>201</v>
      </c>
      <c r="C46" s="9"/>
      <c r="D46" s="13"/>
      <c r="E46" s="101"/>
    </row>
    <row r="47" spans="1:5" ht="12" customHeight="1">
      <c r="A47" s="102">
        <v>30304</v>
      </c>
      <c r="B47" s="12" t="s">
        <v>202</v>
      </c>
      <c r="C47" s="9"/>
      <c r="D47" s="9"/>
      <c r="E47" s="101"/>
    </row>
    <row r="48" spans="1:5" ht="12" customHeight="1">
      <c r="A48" s="102">
        <v>30305</v>
      </c>
      <c r="B48" s="12" t="s">
        <v>203</v>
      </c>
      <c r="C48" s="9"/>
      <c r="D48" s="13"/>
      <c r="E48" s="101"/>
    </row>
    <row r="49" spans="1:5" ht="12" customHeight="1">
      <c r="A49" s="102">
        <v>30307</v>
      </c>
      <c r="B49" s="12" t="s">
        <v>204</v>
      </c>
      <c r="C49" s="9">
        <v>13.71</v>
      </c>
      <c r="D49" s="9">
        <v>13.71</v>
      </c>
      <c r="E49" s="101"/>
    </row>
    <row r="50" spans="1:5" ht="12" customHeight="1">
      <c r="A50" s="102">
        <v>30309</v>
      </c>
      <c r="B50" s="12" t="s">
        <v>205</v>
      </c>
      <c r="C50" s="9"/>
      <c r="D50" s="9"/>
      <c r="E50" s="101"/>
    </row>
    <row r="51" spans="1:5" ht="12" customHeight="1">
      <c r="A51" s="102">
        <v>30311</v>
      </c>
      <c r="B51" s="12" t="s">
        <v>206</v>
      </c>
      <c r="C51" s="9">
        <v>10.63</v>
      </c>
      <c r="D51" s="9">
        <v>10.63</v>
      </c>
      <c r="E51" s="101"/>
    </row>
    <row r="52" spans="1:5" ht="12" customHeight="1">
      <c r="A52" s="102">
        <v>30312</v>
      </c>
      <c r="B52" s="12" t="s">
        <v>207</v>
      </c>
      <c r="C52" s="9"/>
      <c r="D52" s="9"/>
      <c r="E52" s="101"/>
    </row>
    <row r="53" spans="1:5" ht="12" customHeight="1">
      <c r="A53" s="102">
        <v>30313</v>
      </c>
      <c r="B53" s="12" t="s">
        <v>208</v>
      </c>
      <c r="C53" s="9"/>
      <c r="D53" s="9"/>
      <c r="E53" s="101"/>
    </row>
    <row r="54" spans="1:5" ht="12" customHeight="1">
      <c r="A54" s="102">
        <v>30399</v>
      </c>
      <c r="B54" s="12" t="s">
        <v>209</v>
      </c>
      <c r="C54" s="13"/>
      <c r="D54" s="13"/>
      <c r="E54" s="101"/>
    </row>
    <row r="55" spans="1:5" ht="12" customHeight="1">
      <c r="A55" s="100">
        <v>310</v>
      </c>
      <c r="B55" s="10" t="s">
        <v>210</v>
      </c>
      <c r="C55" s="9"/>
      <c r="D55" s="11"/>
      <c r="E55" s="99"/>
    </row>
    <row r="56" spans="1:5" ht="12" customHeight="1">
      <c r="A56" s="102">
        <v>31002</v>
      </c>
      <c r="B56" s="12" t="s">
        <v>211</v>
      </c>
      <c r="C56" s="9"/>
      <c r="D56" s="11"/>
      <c r="E56" s="99"/>
    </row>
    <row r="57" spans="1:5" ht="12" customHeight="1">
      <c r="A57" s="102">
        <v>31003</v>
      </c>
      <c r="B57" s="12" t="s">
        <v>212</v>
      </c>
      <c r="C57" s="9"/>
      <c r="D57" s="11"/>
      <c r="E57" s="99"/>
    </row>
    <row r="58" spans="1:5" ht="12" customHeight="1">
      <c r="A58" s="102">
        <v>31007</v>
      </c>
      <c r="B58" s="12" t="s">
        <v>213</v>
      </c>
      <c r="C58" s="13"/>
      <c r="D58" s="11"/>
      <c r="E58" s="103"/>
    </row>
    <row r="59" spans="1:5" ht="12" customHeight="1">
      <c r="A59" s="102">
        <v>31019</v>
      </c>
      <c r="B59" s="12" t="s">
        <v>214</v>
      </c>
      <c r="C59" s="13"/>
      <c r="D59" s="11"/>
      <c r="E59" s="103"/>
    </row>
    <row r="60" spans="1:5" ht="12" customHeight="1" thickBot="1">
      <c r="A60" s="104">
        <v>31099</v>
      </c>
      <c r="B60" s="105" t="s">
        <v>210</v>
      </c>
      <c r="C60" s="106"/>
      <c r="D60" s="107"/>
      <c r="E60" s="108"/>
    </row>
    <row r="61" ht="12.75" customHeight="1" thickTop="1"/>
  </sheetData>
  <sheetProtection/>
  <mergeCells count="8">
    <mergeCell ref="A1:E1"/>
    <mergeCell ref="A3:B3"/>
    <mergeCell ref="A4:B4"/>
    <mergeCell ref="A6:B6"/>
    <mergeCell ref="A7:B7"/>
    <mergeCell ref="C4:C5"/>
    <mergeCell ref="D4:D5"/>
    <mergeCell ref="E4:E5"/>
  </mergeCells>
  <printOptions/>
  <pageMargins left="0.699305555555556" right="0.699305555555556" top="0.75" bottom="0.75" header="0.3" footer="0.3"/>
  <pageSetup horizontalDpi="600" verticalDpi="600" orientation="portrait" paperSize="9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L8"/>
  <sheetViews>
    <sheetView zoomScaleSheetLayoutView="100" zoomScalePageLayoutView="0" workbookViewId="0" topLeftCell="A1">
      <selection activeCell="E21" sqref="E21"/>
    </sheetView>
  </sheetViews>
  <sheetFormatPr defaultColWidth="10.28125" defaultColWidthPt="54" defaultRowHeight="12.75" customHeight="1"/>
  <cols>
    <col min="1" max="1" width="11.57421875" widthPt="60.75" style="0" customWidth="1"/>
    <col min="2" max="2" width="10.421875" widthPt="54.75" style="0" customWidth="1"/>
    <col min="3" max="3" width="10.8515625" widthPt="57" style="0" customWidth="1"/>
    <col min="4" max="6" width="11.57421875" widthPt="60.75" style="0" customWidth="1"/>
    <col min="7" max="7" width="11.28125" widthPt="59.25" style="0" customWidth="1"/>
    <col min="8" max="8" width="11.140625" widthPt="58.5" style="0" customWidth="1"/>
    <col min="9" max="9" width="10.7109375" widthPt="56.25" style="0" customWidth="1"/>
    <col min="10" max="10" width="11.140625" widthPt="58.5" style="0" customWidth="1"/>
    <col min="11" max="11" width="11.28125" widthPt="59.25" style="0" customWidth="1"/>
    <col min="12" max="12" width="10.8515625" widthPt="57" style="0" customWidth="1"/>
  </cols>
  <sheetData>
    <row r="1" spans="1:12" ht="15" customHeight="1">
      <c r="A1" s="144" t="s">
        <v>215</v>
      </c>
      <c r="B1" s="144"/>
      <c r="C1" s="144"/>
      <c r="D1" s="144"/>
      <c r="E1" s="144"/>
      <c r="F1" s="144"/>
      <c r="G1" s="144"/>
      <c r="H1" s="144"/>
      <c r="I1" s="144"/>
      <c r="J1" s="144"/>
      <c r="K1" s="144"/>
      <c r="L1" s="144"/>
    </row>
    <row r="2" spans="1:12" ht="14.25" customHeight="1">
      <c r="A2" s="26"/>
      <c r="B2" s="26"/>
      <c r="C2" s="26"/>
      <c r="D2" s="26"/>
      <c r="E2" s="26"/>
      <c r="F2" s="26"/>
      <c r="G2" s="26"/>
      <c r="H2" s="26"/>
      <c r="I2" s="26"/>
      <c r="J2" s="26"/>
      <c r="K2" s="166" t="s">
        <v>216</v>
      </c>
      <c r="L2" s="166"/>
    </row>
    <row r="3" spans="1:12" ht="15.75" thickBot="1">
      <c r="A3" s="145" t="s">
        <v>245</v>
      </c>
      <c r="B3" s="145"/>
      <c r="C3" s="145"/>
      <c r="D3" s="26"/>
      <c r="E3" s="26"/>
      <c r="F3" s="26"/>
      <c r="G3" s="26"/>
      <c r="H3" s="26"/>
      <c r="I3" s="26"/>
      <c r="J3" s="166" t="s">
        <v>157</v>
      </c>
      <c r="K3" s="166"/>
      <c r="L3" s="166"/>
    </row>
    <row r="4" spans="1:12" ht="15.75" thickTop="1">
      <c r="A4" s="167" t="s">
        <v>217</v>
      </c>
      <c r="B4" s="168"/>
      <c r="C4" s="168"/>
      <c r="D4" s="168"/>
      <c r="E4" s="168"/>
      <c r="F4" s="168"/>
      <c r="G4" s="168" t="s">
        <v>218</v>
      </c>
      <c r="H4" s="168"/>
      <c r="I4" s="168"/>
      <c r="J4" s="168"/>
      <c r="K4" s="168"/>
      <c r="L4" s="169"/>
    </row>
    <row r="5" spans="1:12" ht="24" customHeight="1">
      <c r="A5" s="172" t="s">
        <v>103</v>
      </c>
      <c r="B5" s="155" t="s">
        <v>219</v>
      </c>
      <c r="C5" s="171" t="s">
        <v>220</v>
      </c>
      <c r="D5" s="171"/>
      <c r="E5" s="171"/>
      <c r="F5" s="155" t="s">
        <v>187</v>
      </c>
      <c r="G5" s="155" t="s">
        <v>103</v>
      </c>
      <c r="H5" s="155" t="s">
        <v>219</v>
      </c>
      <c r="I5" s="171" t="s">
        <v>220</v>
      </c>
      <c r="J5" s="171"/>
      <c r="K5" s="171"/>
      <c r="L5" s="170" t="s">
        <v>187</v>
      </c>
    </row>
    <row r="6" spans="1:12" ht="64.5" customHeight="1">
      <c r="A6" s="172"/>
      <c r="B6" s="155"/>
      <c r="C6" s="31" t="s">
        <v>98</v>
      </c>
      <c r="D6" s="29" t="s">
        <v>221</v>
      </c>
      <c r="E6" s="29" t="s">
        <v>222</v>
      </c>
      <c r="F6" s="155"/>
      <c r="G6" s="155"/>
      <c r="H6" s="155"/>
      <c r="I6" s="31" t="s">
        <v>98</v>
      </c>
      <c r="J6" s="31" t="s">
        <v>221</v>
      </c>
      <c r="K6" s="31" t="s">
        <v>222</v>
      </c>
      <c r="L6" s="170"/>
    </row>
    <row r="7" spans="1:12" ht="23.25" customHeight="1">
      <c r="A7" s="109">
        <v>1</v>
      </c>
      <c r="B7" s="29">
        <v>2</v>
      </c>
      <c r="C7" s="29">
        <v>3</v>
      </c>
      <c r="D7" s="29">
        <v>4</v>
      </c>
      <c r="E7" s="29">
        <v>5</v>
      </c>
      <c r="F7" s="29">
        <v>6</v>
      </c>
      <c r="G7" s="29">
        <v>7</v>
      </c>
      <c r="H7" s="29">
        <v>8</v>
      </c>
      <c r="I7" s="29">
        <v>9</v>
      </c>
      <c r="J7" s="29">
        <v>10</v>
      </c>
      <c r="K7" s="29">
        <v>11</v>
      </c>
      <c r="L7" s="94">
        <v>12</v>
      </c>
    </row>
    <row r="8" spans="1:12" ht="40.5" customHeight="1" thickBot="1">
      <c r="A8" s="110">
        <v>1</v>
      </c>
      <c r="B8" s="111"/>
      <c r="C8" s="111">
        <v>1</v>
      </c>
      <c r="D8" s="112"/>
      <c r="E8" s="111">
        <v>1</v>
      </c>
      <c r="F8" s="111"/>
      <c r="G8" s="111">
        <v>2.47</v>
      </c>
      <c r="H8" s="111"/>
      <c r="I8" s="111">
        <v>2.47</v>
      </c>
      <c r="J8" s="112"/>
      <c r="K8" s="111">
        <v>2.47</v>
      </c>
      <c r="L8" s="113"/>
    </row>
    <row r="9" ht="12.75" customHeight="1" thickTop="1"/>
  </sheetData>
  <sheetProtection/>
  <mergeCells count="14">
    <mergeCell ref="L5:L6"/>
    <mergeCell ref="C5:E5"/>
    <mergeCell ref="I5:K5"/>
    <mergeCell ref="A5:A6"/>
    <mergeCell ref="B5:B6"/>
    <mergeCell ref="F5:F6"/>
    <mergeCell ref="G5:G6"/>
    <mergeCell ref="H5:H6"/>
    <mergeCell ref="A1:L1"/>
    <mergeCell ref="K2:L2"/>
    <mergeCell ref="A3:C3"/>
    <mergeCell ref="J3:L3"/>
    <mergeCell ref="A4:F4"/>
    <mergeCell ref="G4:L4"/>
  </mergeCells>
  <printOptions/>
  <pageMargins left="0.699305555555556" right="0.699305555555556" top="0.75" bottom="0.75" header="0.3" footer="0.3"/>
  <pageSetup horizontalDpi="600" verticalDpi="600" orientation="landscape" paperSize="9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J27"/>
  <sheetViews>
    <sheetView zoomScaleSheetLayoutView="100" zoomScalePageLayoutView="0" workbookViewId="0" topLeftCell="A1">
      <selection activeCell="E16" sqref="E16"/>
    </sheetView>
  </sheetViews>
  <sheetFormatPr defaultColWidth="9.140625" defaultColWidthPt="48" defaultRowHeight="15" customHeight="1"/>
  <cols>
    <col min="1" max="1" width="5.140625" widthPt="27" style="22" customWidth="1"/>
    <col min="2" max="2" width="5.8515625" widthPt="30.75" style="22" customWidth="1"/>
    <col min="3" max="3" width="8.140625" widthPt="42.75" style="22" customWidth="1"/>
    <col min="4" max="4" width="24.8515625" widthPt="130.5" style="22" customWidth="1"/>
    <col min="5" max="6" width="13.28125" widthPt="69.75" style="22" customWidth="1"/>
    <col min="7" max="7" width="13.8515625" widthPt="72.75" style="22" customWidth="1"/>
    <col min="8" max="8" width="13.7109375" widthPt="72" style="22" customWidth="1"/>
    <col min="9" max="9" width="13.8515625" widthPt="72.75" style="22" customWidth="1"/>
    <col min="10" max="10" width="14.140625" widthPt="74.25" style="22" customWidth="1"/>
    <col min="11" max="16384" width="9.140625" widthPt="48" style="22" customWidth="1"/>
  </cols>
  <sheetData>
    <row r="1" spans="1:10" ht="15" customHeight="1">
      <c r="A1" s="144" t="s">
        <v>223</v>
      </c>
      <c r="B1" s="144"/>
      <c r="C1" s="144"/>
      <c r="D1" s="144"/>
      <c r="E1" s="144"/>
      <c r="F1" s="144"/>
      <c r="G1" s="144"/>
      <c r="H1" s="144"/>
      <c r="I1" s="144"/>
      <c r="J1" s="144"/>
    </row>
    <row r="2" spans="1:10" ht="15">
      <c r="A2" s="26"/>
      <c r="B2" s="26"/>
      <c r="C2" s="26"/>
      <c r="D2" s="26"/>
      <c r="E2" s="26"/>
      <c r="F2" s="26"/>
      <c r="G2" s="26"/>
      <c r="H2" s="26"/>
      <c r="I2" s="26"/>
      <c r="J2" s="27" t="s">
        <v>224</v>
      </c>
    </row>
    <row r="3" spans="1:10" ht="15.75" thickBot="1">
      <c r="A3" s="145" t="s">
        <v>245</v>
      </c>
      <c r="B3" s="145"/>
      <c r="C3" s="145"/>
      <c r="D3" s="145"/>
      <c r="E3" s="26"/>
      <c r="F3" s="26"/>
      <c r="G3" s="26"/>
      <c r="H3" s="26"/>
      <c r="I3" s="26"/>
      <c r="J3" s="27" t="s">
        <v>157</v>
      </c>
    </row>
    <row r="4" spans="1:10" ht="15.75" thickTop="1">
      <c r="A4" s="167" t="s">
        <v>7</v>
      </c>
      <c r="B4" s="168"/>
      <c r="C4" s="168"/>
      <c r="D4" s="168"/>
      <c r="E4" s="168" t="s">
        <v>225</v>
      </c>
      <c r="F4" s="177" t="s">
        <v>226</v>
      </c>
      <c r="G4" s="168" t="s">
        <v>227</v>
      </c>
      <c r="H4" s="168"/>
      <c r="I4" s="168"/>
      <c r="J4" s="169" t="s">
        <v>228</v>
      </c>
    </row>
    <row r="5" spans="1:10" ht="15">
      <c r="A5" s="173" t="s">
        <v>229</v>
      </c>
      <c r="B5" s="171"/>
      <c r="C5" s="171"/>
      <c r="D5" s="34" t="s">
        <v>97</v>
      </c>
      <c r="E5" s="171"/>
      <c r="F5" s="155"/>
      <c r="G5" s="29" t="s">
        <v>98</v>
      </c>
      <c r="H5" s="29" t="s">
        <v>109</v>
      </c>
      <c r="I5" s="29" t="s">
        <v>110</v>
      </c>
      <c r="J5" s="174"/>
    </row>
    <row r="6" spans="1:10" ht="15">
      <c r="A6" s="172" t="s">
        <v>99</v>
      </c>
      <c r="B6" s="155" t="s">
        <v>100</v>
      </c>
      <c r="C6" s="155" t="s">
        <v>101</v>
      </c>
      <c r="D6" s="33" t="s">
        <v>102</v>
      </c>
      <c r="E6" s="29">
        <v>1</v>
      </c>
      <c r="F6" s="29">
        <v>2</v>
      </c>
      <c r="G6" s="29">
        <v>3</v>
      </c>
      <c r="H6" s="29">
        <v>4</v>
      </c>
      <c r="I6" s="29">
        <v>5</v>
      </c>
      <c r="J6" s="94">
        <v>6</v>
      </c>
    </row>
    <row r="7" spans="1:10" ht="15">
      <c r="A7" s="172"/>
      <c r="B7" s="155"/>
      <c r="C7" s="155"/>
      <c r="D7" s="33" t="s">
        <v>103</v>
      </c>
      <c r="E7" s="33"/>
      <c r="F7" s="32"/>
      <c r="G7" s="32"/>
      <c r="H7" s="33"/>
      <c r="I7" s="32"/>
      <c r="J7" s="114"/>
    </row>
    <row r="8" spans="1:10" ht="15">
      <c r="A8" s="172"/>
      <c r="B8" s="155"/>
      <c r="C8" s="155"/>
      <c r="D8" s="33"/>
      <c r="E8" s="33"/>
      <c r="F8" s="32"/>
      <c r="G8" s="32"/>
      <c r="H8" s="33"/>
      <c r="I8" s="32"/>
      <c r="J8" s="114"/>
    </row>
    <row r="9" spans="1:10" ht="15">
      <c r="A9" s="172"/>
      <c r="B9" s="155"/>
      <c r="C9" s="155"/>
      <c r="D9" s="33"/>
      <c r="E9" s="33"/>
      <c r="F9" s="32"/>
      <c r="G9" s="32"/>
      <c r="H9" s="33"/>
      <c r="I9" s="32"/>
      <c r="J9" s="114"/>
    </row>
    <row r="10" spans="1:10" ht="15">
      <c r="A10" s="172"/>
      <c r="B10" s="155"/>
      <c r="C10" s="155"/>
      <c r="D10" s="33"/>
      <c r="E10" s="33"/>
      <c r="F10" s="32"/>
      <c r="G10" s="32"/>
      <c r="H10" s="33"/>
      <c r="I10" s="32"/>
      <c r="J10" s="114"/>
    </row>
    <row r="11" spans="1:10" ht="15">
      <c r="A11" s="172"/>
      <c r="B11" s="155"/>
      <c r="C11" s="155"/>
      <c r="D11" s="33"/>
      <c r="E11" s="33"/>
      <c r="F11" s="32"/>
      <c r="G11" s="32"/>
      <c r="H11" s="33"/>
      <c r="I11" s="32"/>
      <c r="J11" s="114"/>
    </row>
    <row r="12" spans="1:10" ht="15">
      <c r="A12" s="172"/>
      <c r="B12" s="155"/>
      <c r="C12" s="155"/>
      <c r="D12" s="33"/>
      <c r="E12" s="33"/>
      <c r="F12" s="32"/>
      <c r="G12" s="32"/>
      <c r="H12" s="33"/>
      <c r="I12" s="32"/>
      <c r="J12" s="114"/>
    </row>
    <row r="13" spans="1:10" ht="15">
      <c r="A13" s="172"/>
      <c r="B13" s="155"/>
      <c r="C13" s="155"/>
      <c r="D13" s="33"/>
      <c r="E13" s="33"/>
      <c r="F13" s="32"/>
      <c r="G13" s="32"/>
      <c r="H13" s="33"/>
      <c r="I13" s="32"/>
      <c r="J13" s="114"/>
    </row>
    <row r="14" spans="1:10" ht="15">
      <c r="A14" s="172"/>
      <c r="B14" s="155"/>
      <c r="C14" s="155"/>
      <c r="D14" s="33"/>
      <c r="E14" s="33"/>
      <c r="F14" s="32"/>
      <c r="G14" s="32"/>
      <c r="H14" s="33"/>
      <c r="I14" s="32"/>
      <c r="J14" s="114"/>
    </row>
    <row r="15" spans="1:10" ht="15">
      <c r="A15" s="172"/>
      <c r="B15" s="155"/>
      <c r="C15" s="155"/>
      <c r="D15" s="33"/>
      <c r="E15" s="33"/>
      <c r="F15" s="32"/>
      <c r="G15" s="32"/>
      <c r="H15" s="33"/>
      <c r="I15" s="32"/>
      <c r="J15" s="114"/>
    </row>
    <row r="16" spans="1:10" ht="15">
      <c r="A16" s="172"/>
      <c r="B16" s="155"/>
      <c r="C16" s="155"/>
      <c r="D16" s="33"/>
      <c r="E16" s="33"/>
      <c r="F16" s="32"/>
      <c r="G16" s="32"/>
      <c r="H16" s="33"/>
      <c r="I16" s="32"/>
      <c r="J16" s="114"/>
    </row>
    <row r="17" spans="1:10" ht="15">
      <c r="A17" s="172"/>
      <c r="B17" s="155"/>
      <c r="C17" s="155"/>
      <c r="D17" s="33"/>
      <c r="E17" s="33"/>
      <c r="F17" s="32"/>
      <c r="G17" s="32"/>
      <c r="H17" s="33"/>
      <c r="I17" s="32"/>
      <c r="J17" s="114"/>
    </row>
    <row r="18" spans="1:10" ht="15">
      <c r="A18" s="172"/>
      <c r="B18" s="155"/>
      <c r="C18" s="155"/>
      <c r="D18" s="33"/>
      <c r="E18" s="33"/>
      <c r="F18" s="32"/>
      <c r="G18" s="32"/>
      <c r="H18" s="33"/>
      <c r="I18" s="32"/>
      <c r="J18" s="114"/>
    </row>
    <row r="19" spans="1:10" ht="15">
      <c r="A19" s="172"/>
      <c r="B19" s="155"/>
      <c r="C19" s="155"/>
      <c r="D19" s="33"/>
      <c r="E19" s="33"/>
      <c r="F19" s="32"/>
      <c r="G19" s="32"/>
      <c r="H19" s="33"/>
      <c r="I19" s="32"/>
      <c r="J19" s="114"/>
    </row>
    <row r="20" spans="1:10" ht="15">
      <c r="A20" s="172"/>
      <c r="B20" s="155"/>
      <c r="C20" s="155"/>
      <c r="D20" s="33"/>
      <c r="E20" s="33"/>
      <c r="F20" s="32"/>
      <c r="G20" s="32"/>
      <c r="H20" s="33"/>
      <c r="I20" s="32"/>
      <c r="J20" s="114"/>
    </row>
    <row r="21" spans="1:10" ht="15">
      <c r="A21" s="172"/>
      <c r="B21" s="155"/>
      <c r="C21" s="155"/>
      <c r="D21" s="33"/>
      <c r="E21" s="33"/>
      <c r="F21" s="32"/>
      <c r="G21" s="32"/>
      <c r="H21" s="33"/>
      <c r="I21" s="32"/>
      <c r="J21" s="114"/>
    </row>
    <row r="22" spans="1:10" ht="15">
      <c r="A22" s="172"/>
      <c r="B22" s="155"/>
      <c r="C22" s="155"/>
      <c r="D22" s="33"/>
      <c r="E22" s="33"/>
      <c r="F22" s="32"/>
      <c r="G22" s="32"/>
      <c r="H22" s="33"/>
      <c r="I22" s="32"/>
      <c r="J22" s="114"/>
    </row>
    <row r="23" spans="1:10" ht="15">
      <c r="A23" s="172"/>
      <c r="B23" s="155"/>
      <c r="C23" s="155"/>
      <c r="D23" s="33"/>
      <c r="E23" s="33"/>
      <c r="F23" s="32"/>
      <c r="G23" s="32"/>
      <c r="H23" s="33"/>
      <c r="I23" s="32"/>
      <c r="J23" s="114"/>
    </row>
    <row r="24" spans="1:10" ht="15">
      <c r="A24" s="172"/>
      <c r="B24" s="155"/>
      <c r="C24" s="155"/>
      <c r="D24" s="33"/>
      <c r="E24" s="33"/>
      <c r="F24" s="32"/>
      <c r="G24" s="32"/>
      <c r="H24" s="33"/>
      <c r="I24" s="32"/>
      <c r="J24" s="114"/>
    </row>
    <row r="25" spans="1:10" ht="15">
      <c r="A25" s="173"/>
      <c r="B25" s="171"/>
      <c r="C25" s="171"/>
      <c r="D25" s="34"/>
      <c r="E25" s="33"/>
      <c r="F25" s="32"/>
      <c r="G25" s="32"/>
      <c r="H25" s="33"/>
      <c r="I25" s="32"/>
      <c r="J25" s="114"/>
    </row>
    <row r="26" spans="1:10" ht="15">
      <c r="A26" s="173"/>
      <c r="B26" s="171"/>
      <c r="C26" s="171"/>
      <c r="D26" s="34"/>
      <c r="E26" s="33"/>
      <c r="F26" s="32"/>
      <c r="G26" s="32"/>
      <c r="H26" s="33"/>
      <c r="I26" s="32"/>
      <c r="J26" s="114"/>
    </row>
    <row r="27" spans="1:10" ht="15.75" thickBot="1">
      <c r="A27" s="175"/>
      <c r="B27" s="176"/>
      <c r="C27" s="176"/>
      <c r="D27" s="115"/>
      <c r="E27" s="112"/>
      <c r="F27" s="111"/>
      <c r="G27" s="111"/>
      <c r="H27" s="112"/>
      <c r="I27" s="111"/>
      <c r="J27" s="116"/>
    </row>
    <row r="28" ht="15" customHeight="1" thickTop="1"/>
  </sheetData>
  <sheetProtection/>
  <mergeCells count="31">
    <mergeCell ref="A27:C27"/>
    <mergeCell ref="A6:A7"/>
    <mergeCell ref="B6:B7"/>
    <mergeCell ref="C6:C7"/>
    <mergeCell ref="E4:E5"/>
    <mergeCell ref="F4:F5"/>
    <mergeCell ref="A21:C21"/>
    <mergeCell ref="A22:C22"/>
    <mergeCell ref="A23:C23"/>
    <mergeCell ref="A24:C24"/>
    <mergeCell ref="A25:C25"/>
    <mergeCell ref="A26:C26"/>
    <mergeCell ref="A15:C15"/>
    <mergeCell ref="A16:C16"/>
    <mergeCell ref="A17:C17"/>
    <mergeCell ref="A18:C18"/>
    <mergeCell ref="A19:C19"/>
    <mergeCell ref="A20:C20"/>
    <mergeCell ref="A9:C9"/>
    <mergeCell ref="A10:C10"/>
    <mergeCell ref="A11:C11"/>
    <mergeCell ref="A12:C12"/>
    <mergeCell ref="A13:C13"/>
    <mergeCell ref="A14:C14"/>
    <mergeCell ref="A1:J1"/>
    <mergeCell ref="A3:D3"/>
    <mergeCell ref="A4:D4"/>
    <mergeCell ref="G4:I4"/>
    <mergeCell ref="A5:C5"/>
    <mergeCell ref="A8:C8"/>
    <mergeCell ref="J4:J5"/>
  </mergeCells>
  <printOptions/>
  <pageMargins left="0.708333333333333" right="0.708333333333333" top="0.747916666666667" bottom="0.747916666666667" header="0.314583333333333" footer="0.314583333333333"/>
  <pageSetup horizontalDpi="600" verticalDpi="600" orientation="landscape" paperSize="9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28515625" defaultColWidthPt="48.75" defaultRowHeight="12.75"/>
  <sheetData>
    <row r="1" ht="12.75">
      <c r="B1" s="178" t="s">
        <v>247</v>
      </c>
    </row>
    <row r="2" ht="12.75">
      <c r="B2" s="178" t="s">
        <v>248</v>
      </c>
    </row>
    <row r="4" ht="12.75">
      <c r="B4" t="s">
        <v>249</v>
      </c>
    </row>
    <row r="5" ht="12.75">
      <c r="B5" s="179" t="s">
        <v>250</v>
      </c>
    </row>
    <row r="7" ht="12.75">
      <c r="B7" t="s">
        <v>251</v>
      </c>
    </row>
    <row r="8" ht="12.75">
      <c r="B8" s="179" t="s">
        <v>252</v>
      </c>
    </row>
    <row r="10" ht="12.75">
      <c r="B10" t="s">
        <v>253</v>
      </c>
    </row>
    <row r="11" ht="12.75">
      <c r="B11" s="179" t="s">
        <v>254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 专业版</Application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lenovo</dc:creator>
  <cp:keywords/>
  <dc:description/>
  <cp:lastModifiedBy>admin</cp:lastModifiedBy>
  <cp:lastPrinted>2016-07-26T08:48:41Z</cp:lastPrinted>
  <dcterms:created xsi:type="dcterms:W3CDTF">2016-06-16T00:48:53Z</dcterms:created>
  <dcterms:modified xsi:type="dcterms:W3CDTF">2016-07-27T02:00:39Z</dcterms:modified>
  <cp:category/>
  <cp:version/>
  <cp:contentType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2052-8.1.0.3477</vt:lpwstr>
  </property>
</Properties>
</file>