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7945" windowHeight="12375" activeTab="2"/>
  </bookViews>
  <sheets>
    <sheet name="附件2 项目实施备案" sheetId="1" r:id="rId1"/>
    <sheet name="附件1  项目库备案表" sheetId="3" r:id="rId2"/>
    <sheet name="Evaluation Warning" sheetId="2" r:id="rId3"/>
  </sheets>
  <definedNames>
    <definedName name="_xlnm._FilterDatabase" localSheetId="0" hidden="1">'附件2 项目实施备案'!$A$7:$Y$42</definedName>
    <definedName name="_xlnm._FilterDatabase" localSheetId="1" hidden="1">'附件1  项目库备案表'!$A$7:$Y$67</definedName>
    <definedName name="_xlnm.Print_Titles" localSheetId="0">'附件2 项目实施备案'!$1:$7</definedName>
    <definedName name="_xlnm.Print_Titles" localSheetId="1">'附件1  项目库备案表'!$5:$7</definedName>
  </definedNames>
  <calcPr calcId="144525"/>
</workbook>
</file>

<file path=xl/sharedStrings.xml><?xml version="1.0" encoding="utf-8"?>
<sst xmlns="http://schemas.openxmlformats.org/spreadsheetml/2006/main" count="1386" uniqueCount="401">
  <si>
    <t xml:space="preserve">附件2： </t>
  </si>
  <si>
    <t>刚察县2024年度县级巩固拓展脱贫攻坚成果同乡村振兴有效衔接项目库工作计划</t>
  </si>
  <si>
    <t>单位：(盖章)</t>
  </si>
  <si>
    <t>时间：2023年9月28日</t>
  </si>
  <si>
    <t>单位:万元</t>
  </si>
  <si>
    <t>序号</t>
  </si>
  <si>
    <t>项目类别</t>
  </si>
  <si>
    <t>乡</t>
  </si>
  <si>
    <t>村</t>
  </si>
  <si>
    <t>项目名称</t>
  </si>
  <si>
    <t>建设性质</t>
  </si>
  <si>
    <t>实施地点</t>
  </si>
  <si>
    <t>时间进度</t>
  </si>
  <si>
    <t>责任单位</t>
  </si>
  <si>
    <t>建设内容及规模</t>
  </si>
  <si>
    <t>项目预算总投资（万元）</t>
  </si>
  <si>
    <t>其中</t>
  </si>
  <si>
    <t>绩效目标</t>
  </si>
  <si>
    <t>联农带农机制</t>
  </si>
  <si>
    <t>项目前期要素保障情况</t>
  </si>
  <si>
    <t>备注</t>
  </si>
  <si>
    <t>项目类型</t>
  </si>
  <si>
    <t>二级项目类型</t>
  </si>
  <si>
    <t>项目子类型</t>
  </si>
  <si>
    <t>计划开工时间</t>
  </si>
  <si>
    <t>计划完工时间</t>
  </si>
  <si>
    <t>财政衔接资金（万元）</t>
  </si>
  <si>
    <t>其他资金（万元）</t>
  </si>
  <si>
    <t>中央</t>
  </si>
  <si>
    <t>省级</t>
  </si>
  <si>
    <t>市、州级</t>
  </si>
  <si>
    <t>县级</t>
  </si>
  <si>
    <t>来源</t>
  </si>
  <si>
    <t>金额</t>
  </si>
  <si>
    <t>合计</t>
  </si>
  <si>
    <t>产业发展</t>
  </si>
  <si>
    <t>金融保险配套项目</t>
  </si>
  <si>
    <t>530小额贷款贴息</t>
  </si>
  <si>
    <t>全县</t>
  </si>
  <si>
    <t>刚察县2024年金融信贷贴息项目</t>
  </si>
  <si>
    <t>新建</t>
  </si>
  <si>
    <t>刚察县</t>
  </si>
  <si>
    <t>2024.1.1</t>
  </si>
  <si>
    <t>2024.12.31</t>
  </si>
  <si>
    <t>刚察县乡村振兴局</t>
  </si>
  <si>
    <t>对脱贫人口小额信贷及“十三五”期间产业贷款给予贴息</t>
  </si>
  <si>
    <t>全县脱贫户及监测户（授信户）</t>
  </si>
  <si>
    <t>对建档立卡脱贫户小额信贷提供贴息，按照金融贷款贴息资金有效带动建档立卡脱贫户。</t>
  </si>
  <si>
    <t>要素齐全</t>
  </si>
  <si>
    <t>生产项目</t>
  </si>
  <si>
    <t>种养殖加工服务</t>
  </si>
  <si>
    <t>沙柳河镇</t>
  </si>
  <si>
    <t>果洛藏贡麻村</t>
  </si>
  <si>
    <t>沙柳河镇果洛藏贡麻村生态畜牧业合作社基础设施建设项目</t>
  </si>
  <si>
    <t>2024.10.30</t>
  </si>
  <si>
    <t>刚察县农牧水利和科技局</t>
  </si>
  <si>
    <t>1.贡桑神山专业合作社：标准牛棚3栋、牛棚遮雨棚6栋及围墙等配套设施。  2.察擎专业合作社：新建装配式羊棚6栋，羊棚遮雨棚12栋、 贮草棚1栋、饲草料库房1栋及围墙等配套设施。 3.秀脑央拜专业合作社：新建装配式羊棚5栋，羊棚遮雨棚12栋、 贮草棚1栋及围墙等配套设施。</t>
  </si>
  <si>
    <t>137户459人</t>
  </si>
  <si>
    <t>壮大村集体经济产业规模，增加村集体经济收益。健全完善畜牧业专业合作社基础设施建设，促进高原现代生态畜牧业发展。</t>
  </si>
  <si>
    <t>通过健全完善畜牧业专业合作社基础设施促进合作社发展，带动三个社农牧户100户394人（其中：脱贫户和低保户31户）增收，优先解决脱贫户、监测户和低保户富余劳动力就业，对脱贫户和监测户进行收益分红、缴纳保险等措施帮扶。</t>
  </si>
  <si>
    <t>加工流通项目</t>
  </si>
  <si>
    <t>市场建设和农村物流</t>
  </si>
  <si>
    <t>刚察县国家农业发展先行区-活畜交易集散中心建设项目</t>
  </si>
  <si>
    <t>原刚察县冷库南侧</t>
  </si>
  <si>
    <t>新建综合服务中心1栋，新建牛羊交易棚3栋，新建留畜棚2栋，新建检疫中心1栋，新建公共厕所1栋，新建业务用房1栋，新建储草棚1栋，新建堆粪场1栋，新建隔离舍1栋。室外工程：（1）新建铁艺平开大门2座，（2）电动伸缩门1座，设人行通道门，（3）新建围墙（4）新建硬化道路及地坪（5）新建装车台（6）场区内给排水管线及供电线路等。购置设备：（1）交易信息平台（2）LED显示屏（3）检疫设备（4）大型电子磅秤等设备</t>
  </si>
  <si>
    <t>500户1600人</t>
  </si>
  <si>
    <t>为全县养殖户提供托养、检疫、售卖一条龙服务，并带动吸纳劳动力就业，促进绿色有机畜产品溯源地体系建设，实现“建一处市场、活一片产业、富八方群众”的目标</t>
  </si>
  <si>
    <t>活畜交易市场的建设有效地防止了收购商人压价这一普遍现象，有效地延长了交易时限，每头牛按正常情况计，能比原来多收入200元左右，羊比原来多收入80元左右。有效地延长了供应链有助于稳定牛羊肉价格。通过产业培育，拉动产业发展，形成并壮大村集体经济产业，让百姓形成交易习惯，达到盘活市场和农户增收的目的。活畜交易市场提供便利条件，改善交易环境，包括信息化、集散地，牲畜检验检疫提供便利服务，避免疫情，加强动物防疫检疫工作，提高市场的交易量，本项目通过导入电子结算、检测、信息查询等辅助设施，不断完善市场交易、流通运输、信息发布、产品检测等服务体系，发挥区域性市场的物资集散、价格形成、信息集汇与传递、产业带动、服务引导功能，逐步提高市场的现代化组织管理程度、标准化生产引导力度，将市场商品交易的种类与档次引向多品种、高档次，以此加快市场功能拓延，拉动区域经济发展，增加农民收入。可有效改善当地的生态环境，从而达到保护环境的目标。将集中粪污处理，促进区域内转变传统养殖方式，发挥其引领和示范、指导作用，有效控制环境污染，实现农村经济与环境协调发展</t>
  </si>
  <si>
    <t>特色养殖业基地</t>
  </si>
  <si>
    <t>潘保村</t>
  </si>
  <si>
    <t>刚察县万头牦牛（青达麻）养殖基地建设项目</t>
  </si>
  <si>
    <t>沙柳河镇潘保村</t>
  </si>
  <si>
    <t>在沙柳河镇潘保村（青达麻）修建万头牦牛养殖基地1处，购置种公牛及生产牦牛1000头（项目总投资848万元，2023年已投入544万元，剩余304万元申请2024年乡村振兴衔接资金）</t>
  </si>
  <si>
    <t>180户576人</t>
  </si>
  <si>
    <t>项目建成后计划年出栏育肥牛800头以上（不含养殖基地辐射带动周边养殖户出栏量），计划按照出栏牛体重 350Kg 以上，出栏价格按目前市场价14000 元/头计算，年可实现销售收入 1120 万元；另外，本项目年销售鲜奶20吨，收入约20万元。项目建成后，年可实现销售收入 1140万元，年各种成本估计为900万元，可实现利润240万元，项目经济效益显著。</t>
  </si>
  <si>
    <t>按照保种群体规模1000头以上的标准组建牦牛扩繁生产群，使养殖基地达到1000头以上的养殖规模，通过以养殖基地为中心点，将建立结构合理、优化、高效的牦牛自繁自养标准化规模的养殖 技术辐射至周边养殖牧户，将牧户养殖牦牛与基地结合，同步养殖， 实现“万头牦牛”的养殖规模，带动农牧民群众参与牦牛养殖，增加收入。</t>
  </si>
  <si>
    <t>吉尔孟乡</t>
  </si>
  <si>
    <t>环仓贡麻村</t>
  </si>
  <si>
    <t>刚察县万头牦牛（吉尔孟）养殖基地建设项目</t>
  </si>
  <si>
    <t>吉尔孟乡环仓贡麻村</t>
  </si>
  <si>
    <t>在吉尔孟乡（环仓贡麻村）修建万头牦牛养殖基地1处，购置种公牛及生产牦牛1000头（项目总投资848万元，2023年已投入424万元，剩余424万元申请2024年乡村振兴衔接资金）</t>
  </si>
  <si>
    <t>240户768人</t>
  </si>
  <si>
    <t>扶贫车间（特色手工基地）建设</t>
  </si>
  <si>
    <t>刚察县2024年少数民族特色手工业产品扶持项目</t>
  </si>
  <si>
    <t>刚察县文体广电旅游局</t>
  </si>
  <si>
    <t>充分发挥区位优势，带动周边群众积极参与手工艺品制作、非遗产品传承等行业，鼓励支持发展村级特色产业，发挥帮扶车间作用持续增加就业岗位，推动创业带就业、就业带增收。</t>
  </si>
  <si>
    <t>25户80人</t>
  </si>
  <si>
    <t>通过支持少数民族特色手工业扶持，不断提升本地区民族手工艺制作的综合实力，进一步加强与先进地区的学习交流，引进先进技术和设备，开展牛羊头骨角和皮毛绒精深加工等方面技能培训。推进非遗产业化发展，加大非遗传承人才培养力度，提高非遗传承人待遇水平，不断做大做强石刻、刺绣、唐卡、藏服制作等产业，助力产业发展、群众增收。</t>
  </si>
  <si>
    <t>通过开展少数民族特色手工业产品扶持，每年可预计解决就业岗位25名，能进一步提升民族手工艺传承，以点带面，辐射全县有条件的地区发展村级特色手工艺制作，推动创业就业增收。</t>
  </si>
  <si>
    <t>休闲农业与乡村旅游</t>
  </si>
  <si>
    <t>伊克乌兰乡</t>
  </si>
  <si>
    <t>角什科秀麻村</t>
  </si>
  <si>
    <t>2022年刚察县生态产业发展（综合体）建设项目</t>
  </si>
  <si>
    <t>泉吉桥头</t>
  </si>
  <si>
    <t>刚察县住房和城乡建设局</t>
  </si>
  <si>
    <t>新建旅游摊位50处，餐饮摊位20处，配备水电及硬化等配套设施；强化景点基础设施建设，提升旅游产业价值，建设优势旅游资源。（该项目于2022年已批复实施，项目总投资2587.9万元，2022年已投入1495万元，2023年投入489.5万元，剩余603.4万元申请2024年衔接推进乡村振兴补助资金）。在原项目工程量基础上新建建防洪设施1处。</t>
  </si>
  <si>
    <t>210户670人</t>
  </si>
  <si>
    <t>通过项目建设，充分发挥旅游资源优势，完善旅游基础设施，扩大游客接待量，吸纳剩余劳动力就业。进一步加快产业结构的调整，呈现当地旅游、民族文化等产业相互协调、相互促进的局面</t>
  </si>
  <si>
    <t>发展旅游产业，拓展就业渠道，增加群众收入。</t>
  </si>
  <si>
    <t>养殖业基地</t>
  </si>
  <si>
    <t>哈尔盖镇</t>
  </si>
  <si>
    <t>环仓秀麻村</t>
  </si>
  <si>
    <t>哈尔盖镇环仓秀麻村生态畜牧业专业合作社提质增效建设项目</t>
  </si>
  <si>
    <t>哈尔盖镇人民政府</t>
  </si>
  <si>
    <t>购置500只母羊</t>
  </si>
  <si>
    <t>62户235人</t>
  </si>
  <si>
    <t>发展壮大村集体经济</t>
  </si>
  <si>
    <t>提升产业发展水平，提高经济效益，提高全村收入水平，发展壮大合作社，提高村集体收入，使村民分红资金提高，村民得到实惠。</t>
  </si>
  <si>
    <t>配套基础设施项目</t>
  </si>
  <si>
    <t>产业配套的基础设施</t>
  </si>
  <si>
    <t>秀脑休麻村、日芒村</t>
  </si>
  <si>
    <t>吉尔孟乡村级养殖场设备购置及配套设施建设项目</t>
  </si>
  <si>
    <t>对秀脑休麻村特色养殖基地和日芒村标准化养殖场配备饲料加工设备及室外配套设施</t>
  </si>
  <si>
    <t>回笼青春创业担保资金</t>
  </si>
  <si>
    <t>80户245人</t>
  </si>
  <si>
    <t>提高养殖环境质量，改进养殖方式等措施，提升养殖环境质量，提高生产效率和质量。提高养殖动物健康状况：通过改善养殖环境、加强防疫管理、提高饲料质量等措施，提高养殖动物的健康状况，提高产量和质量。</t>
  </si>
  <si>
    <t>满足养殖场基础施设提档升级，提高养殖场基础施设提档升级，为养殖基地节省饲料购置费用，增加村集体经济收入。</t>
  </si>
  <si>
    <t>秀脑贡麻村</t>
  </si>
  <si>
    <t>2024年吉尔孟乡秀脑贡麻村特色产业项目</t>
  </si>
  <si>
    <t>吉尔孟乡秀脑贡麻村</t>
  </si>
  <si>
    <t>购买优良廓马60匹和种公马1匹。</t>
  </si>
  <si>
    <t>82户262人</t>
  </si>
  <si>
    <t>通过项目建设，充分发挥马业特色资源优势，进一步壮大村集体经济发展</t>
  </si>
  <si>
    <t>提升特色产业发展水平，提高经济效益，提高全村收入水平，发展壮大村集体收入，使村民分红资金提高，村民得到实惠。</t>
  </si>
  <si>
    <t>设备购置</t>
  </si>
  <si>
    <t>河东村</t>
  </si>
  <si>
    <t>沙柳河镇河东村蓝天洗衣房设备采购项目</t>
  </si>
  <si>
    <t>刚察县民族宗教事务局</t>
  </si>
  <si>
    <t>全自动打包机、全自动倾斜式水洗机、烘干机、蒸汽锅炉发生器、空气压缩机、不锈钢去渍台、浸泡消毒池、吸风抽湿熨烫台、不绣钢水箱、厢式载货车、反渗透水处理、蒸汽回收装置等设备</t>
  </si>
  <si>
    <t>9户22人</t>
  </si>
  <si>
    <t>蓝天洗衣房添加设备设施，按照高技术，高要求，提高生产效率，解决本村就业率，增加农民收入，巩固壮大村集体经济。</t>
  </si>
  <si>
    <t>项目实施后，通过本村农民解决就业问题，年底分红等机制，实现农民收入增幅。</t>
  </si>
  <si>
    <t>新型农村集体经济发展项目</t>
  </si>
  <si>
    <t>红山村</t>
  </si>
  <si>
    <t>刚察县沙柳河镇红山村村集体产业发展养殖基地建设项目</t>
  </si>
  <si>
    <t>红山村后山集体草场</t>
  </si>
  <si>
    <t>新建标准羊棚4栋，羊棚遮雨棚8栋、标准牛棚2栋、牛棚遮雨棚4栋、防疫隔离室、 贮草棚、 饲料拌合站、堆粪场、消毒室、兽医室、值班室、固定式注射栏、装牛台、生产辅助用房、道路及场地硬化、围墙、场内围栏、消毒池、化酵池、场地绿化 、给排水、电路、室外配套工程、路灯、机井等配套设施。</t>
  </si>
  <si>
    <t>65户197人</t>
  </si>
  <si>
    <t>项目建成后，达到了人畜分离效果，改善了农民群众的生产生活环境，把原有散养的牧户牛羊股份性集中经营，计划养殖羊2000只，牛100只。</t>
  </si>
  <si>
    <t>通过以养殖基地为中心点，将建立结构合理、优化、高效的牛羊标准化规模的养殖技术，带动农牧民群众参与牛羊养殖，增加收入。该项目实施后能解决剩余劳动力20人左右，每人能增加收入1万元左右。</t>
  </si>
  <si>
    <t>泉吉乡</t>
  </si>
  <si>
    <t>新泉村</t>
  </si>
  <si>
    <t>泉吉乡新泉村人畜分离规模养殖场建设项目</t>
  </si>
  <si>
    <t>计划新建牛羊兼用暖棚600平方米*10个
养殖点1处，饲草料棚2000平方米，遮雨棚：1200平方米*10，业务用房（办公用房60平方米，门卫40平方米，兽医室20平方米），围墙530米，硬化路900平方米</t>
  </si>
  <si>
    <t>20户47人</t>
  </si>
  <si>
    <t>集中养殖点的建设，让更多老百姓参与到养殖产业，形成规模化养殖良好态势，促进养殖产业有序、健康发展，更好的助推群众产业致富的信心，为乡村振兴奠定坚实的产业基础。</t>
  </si>
  <si>
    <t>集中养殖点建成后就会打破分散养殖模式，实现集中养殖、集中供应草料、集中处理粪便，既解决了村落污染问题，又为农户增收、壮大村集体经济提供了坚强保障。</t>
  </si>
  <si>
    <t>刚察县沙柳河镇红山河东村生态园提升改造项目</t>
  </si>
  <si>
    <t>硬化地坪5500平方米及辅助设施建设。</t>
  </si>
  <si>
    <t>13户30人</t>
  </si>
  <si>
    <t>该项目为2021年沙柳河镇河东红山农家生态园建设项目巩固提升部分，项目建成后主要采用村集体自主经营方式，按全年平均每日上客率50%计算，每个包间平均消费按600元计算，除去经营成本后，预计年利润约58万元。项目的顺利实施有力地促进村集体经济发展，拓宽村集体经济的生产经营渠道，为当地村集体经济走向现代化的发展道路提供了有利条件，成为增加村集体经济收入，带领全村脱贫致富的新途径。</t>
  </si>
  <si>
    <t>将废旧煤场改造成为现代化农家生态园，配套相应设施，可改善目前该项目用地脏乱差的现状，美化沙柳河镇市容市貌，减少粉尘、沙土外扬，促进该地块与周边环境融合，美化周边街道沿路景观，给当地群众带来更好的生活体验，并通过该项目建设，促进当地第三产业蓬勃发展，同时，可解决一定数量的当地群众就业问题，有利于社会稳定发展，提升当地就业率并有助于当地就业率平稳上升。</t>
  </si>
  <si>
    <t>年乃索麻村</t>
  </si>
  <si>
    <t>泉吉乡年乃索麻村规模养殖场</t>
  </si>
  <si>
    <t>项目建设包括土木建设及设备购置：一是土建工程：兽医室及兽药室79.2㎡，标准羊舍2600㎡（650*4栋），羊舍运动场遮雨棚3600㎡（450*8栋），生产辅助用房379㎡，贮草棚750.5㎡，隔离舍150㎡，消毒室14.4㎡，防疫室29.6㎡，堆粪场150㎡，5m³化粪池1座，道路及场地硬化2400㎡，围墙（含2个铁艺门）248m，消毒池2个，外墙简易围栏245m，场内简易围栏35m，填尸坑20m³，160KVA变压器1台，固定式注射栏1个，供电线路（进场）300m，管道延伸400m，场地平整3000m³，监控系统1套，亮化路灯6套，室外排水沟380m。二是设备购置：饲料混合机1台、全日粮饲料搅拌机1台、铡揉机1台、电动三轮车1台、撒料车1台、自卸三轮除粪车1辆、运输车1辆、小型装载机1台。</t>
  </si>
  <si>
    <t>52户151人</t>
  </si>
  <si>
    <t>通过建设规模化养殖基地进一步提升刚察县泉吉乡畜牧业基础设施水平，加强舍饲、补饲，减轻天然草地利用强度，提高天然草地初级生产力和天然草场植被覆盖率，促进天然草场向良性循环发展。改善畜牧业生产基础设施条件，提高畜牧业生产力和科技含量，提高农牧民群众科学养畜的积极性，改变养殖观念，增强畜牧业发展后劲。打造藏羊良种示范基地，加快推进藏羊万千养殖计划，不断提升品种良种化、养殖设施化、饲草标准化、生产规范化、防疫制度化、粪污处理资源化和监管常态化水平，构建现代养殖体系；发展畜牧产业，提高村集体经济收入。</t>
  </si>
  <si>
    <t>项目建成后，将改善牧民群众的科学养殖技术，提高防灾抗灾能力，促进畜牧业的发展，改善传统的生产经营方式，为畜牧业向规模化、集约化的发展道路提供经验。每年大约收益48万，带动村民30余户增收，吸收本村闲散劳动力20余人。</t>
  </si>
  <si>
    <t>乡村建设</t>
  </si>
  <si>
    <t>村庄规划编制</t>
  </si>
  <si>
    <t>哈尔盖镇切察村、察拉村、环仓秀麻村、亚秀麻村</t>
  </si>
  <si>
    <t>刚察县2024年村庄规划编制</t>
  </si>
  <si>
    <t>刚察县自然资源和林业草原局</t>
  </si>
  <si>
    <t>计划对2024年4个村编制乡村振兴村庄规划</t>
  </si>
  <si>
    <t>4个村</t>
  </si>
  <si>
    <t>统筹推进我县乡村振兴试点村村庄规划编制工作，科学有序引导村庄规划建设，促进乡村振兴战略深入实施，</t>
  </si>
  <si>
    <t>有利于提升工作资源，保障合法权益。村庄规划编制完成后，对乡村振兴各项建设的法定依据，村庄规划全域土地综合整治，确保产业发展基准落地，</t>
  </si>
  <si>
    <t>人居环境整治</t>
  </si>
  <si>
    <t>美丽乡村建设</t>
  </si>
  <si>
    <t>沙柳河镇、泉吉乡</t>
  </si>
  <si>
    <t>红山村、冶合茂村</t>
  </si>
  <si>
    <t>2024年刚察县高原美丽乡村建设项目</t>
  </si>
  <si>
    <t>扎玛新区、雍润家园</t>
  </si>
  <si>
    <t>修建村级配套设施，包括道路修缮、土地整理、雨水边沟、电力管沟、环卫设施。</t>
  </si>
  <si>
    <t>62户125人</t>
  </si>
  <si>
    <t>改善农牧民群众的生产生活环境，提高基础设施建设水平；转变农村风貌及卫生环境，有助于资源整合，形成特色示范村落，改善本村村民生活品质，营造和谐乡土文化。</t>
  </si>
  <si>
    <t>利于群众环境意识和参与乡村建设的自觉性不断提高，有助于良好的健康生活方式的养成，推动文明新风活动，促进农村发展特色产业，增加农牧民增收。</t>
  </si>
  <si>
    <t>农村基础设施</t>
  </si>
  <si>
    <t>通村道路建设</t>
  </si>
  <si>
    <t>沙柳河镇果洛藏贡麻村道路提升工程</t>
  </si>
  <si>
    <t>刚察县交通运输局</t>
  </si>
  <si>
    <t>全长1.725KM,其中主线起于潘保路、终点位于果洛藏贡麻村帐篷营地，主线长1.250KM；支线起点位于潘保路，终点位于主线K0+526处，支线长0.475KM，项目在不改变原有道路平纵横指标的前提下对道路路面进行升级改造，原路面加铺沥青。</t>
  </si>
  <si>
    <t>项目建成后，为该村旅游产业发展创造了条件，增加群众收入</t>
  </si>
  <si>
    <t>有效改善当地的交通运输条件，将引领带动沿线旅游业经济产业发展，有效地促进资源开发，畅通县、乡、村之间的信息和商品流通渠道，从而增加当地居民收入</t>
  </si>
  <si>
    <t>新海村</t>
  </si>
  <si>
    <t>沙柳河镇新海村沙柳河中桥建设项目</t>
  </si>
  <si>
    <t>新建2—16mT梁中桥38.04m/1座，引道长80m，引道（中桥）路基宽6.5m，路面满铺，结构为6cm中粒式沥青砼，新建桥梁信息牌l块，桥梁限载标志牌1块。</t>
  </si>
  <si>
    <t>24户77人</t>
  </si>
  <si>
    <t>项目建成后，为该村畜牧业发展创造了条件，改变了人民群众出行不变、畜牧产品运输难的问题，扩大了畜牧业发展，增加群众收入</t>
  </si>
  <si>
    <t>有效改善当地的交通运输条件，将引领带动沿线牧业、旅游业等经济产业发展，有效地促进资源开发，畅通县、乡、村之间的信息和商品流通渠道，从而增加当地居民收入</t>
  </si>
  <si>
    <t>哈尔盖镇环仓秀麻村道路建设项目</t>
  </si>
  <si>
    <t>全长8.2kM，在原砂砾路面基础上加铺水泥砼面层，路基宽4.5m，水泥砼路面宽3.5m，新改建l—1.0m波纹管涵6道。</t>
  </si>
  <si>
    <t>农村防洪、灌溉和安全饮水巩固提升等</t>
  </si>
  <si>
    <t>刚察县2024年农牧区分散式供水保障项目</t>
  </si>
  <si>
    <t>新建机井30眼</t>
  </si>
  <si>
    <t>92户342人</t>
  </si>
  <si>
    <t>确保全县35户130人和1.01万头（只）大小牲畜的饮水安全，</t>
  </si>
  <si>
    <t>进一步提升和改善农牧区饮水的安全保障水平，为乡村振兴提供供水安全保障，具有良好的社会效益和经济效益。</t>
  </si>
  <si>
    <t>其他</t>
  </si>
  <si>
    <t>刚察县生态产业发展（综合体）防洪渠建设项目</t>
  </si>
  <si>
    <t>新建防洪渠200米</t>
  </si>
  <si>
    <t>解决生态产业发展（综合体）汛期防洪安全。</t>
  </si>
  <si>
    <t>保护生态产业发展（综合体）免受洪涝灾害，提升经营环境安全，对乡村振兴旅游产业可持续发展具有重要意义。</t>
  </si>
  <si>
    <t>巩固三保障</t>
  </si>
  <si>
    <t>巩固三保障成果</t>
  </si>
  <si>
    <t>教育</t>
  </si>
  <si>
    <t>享受“雨露计划”职业教育补助</t>
  </si>
  <si>
    <t>刚察县2024年“雨露计划”教育补助</t>
  </si>
  <si>
    <t>做好脱贫家庭“两后生”中、高职教育补助；脱贫家庭大专、本科教育补助</t>
  </si>
  <si>
    <t>120人</t>
  </si>
  <si>
    <t>为贫困大学生和中、高等职校在校生提供补助，中职生每生补助3000元；高职生每生补助5000元；预科生每生补助4000元；大专生每生补助5000元；本科生每生补助5000元。</t>
  </si>
  <si>
    <t>减轻全县脱贫家庭（含存在因学致贫风险的监测帮扶对象家庭）子女接受中、高等职业教育负担，</t>
  </si>
  <si>
    <t>就业</t>
  </si>
  <si>
    <t>务工补助</t>
  </si>
  <si>
    <t>交通费补助</t>
  </si>
  <si>
    <t>刚察县2024年脱贫劳动力稳岗就业补助项目</t>
  </si>
  <si>
    <t>计划对外出务工及返乡创业就业人员给予生产奖补、劳务补助。</t>
  </si>
  <si>
    <t>50人</t>
  </si>
  <si>
    <t>对外出务工稳定就业3个月以上人员安排交通补助1000元，对返乡在乡务工脱贫劳动力给予生产奖补及劳务补助。</t>
  </si>
  <si>
    <t>通过项目实施，积极调动脱贫家庭自主创业发展产业的积极性，有效解决剩余劳动力劳务输出，增加家庭收入，进一步巩固脱贫攻坚成果。</t>
  </si>
  <si>
    <t>技能培训</t>
  </si>
  <si>
    <t>刚察县2024年“雨露计划”短期技能培训</t>
  </si>
  <si>
    <t>开展劳动技能短期培训200人</t>
  </si>
  <si>
    <t>200人</t>
  </si>
  <si>
    <t>选择16-50岁之间的建档立卡脱贫劳动力，重点择选初、高中回乡青年、复转军人及18-45岁有一定文化基础的中青年劳动力，2023年全县“雨露计划”短期技能培训计划培训200人</t>
  </si>
  <si>
    <t>培训合格率达到80%以上，就业率达到60%以上，达到“培训一人，输出一人，致富一方，带动一片”的良好效果。</t>
  </si>
  <si>
    <t>帮扶车间（特色手工基地）建设</t>
  </si>
  <si>
    <t>刚察县2024年就业帮扶车间奖补资金项目</t>
  </si>
  <si>
    <t>对认定的就业帮扶车间，根据经营状况、规模大小、吸纳劳动力及联农带农等综合因素考量给予奖补。</t>
  </si>
  <si>
    <t>积极调动全县就业帮扶车间带动脱贫家庭发展生产。</t>
  </si>
  <si>
    <t>有效解决脱贫家庭（含监测帮扶对象）剩余劳动力劳务输出，增加家庭收入。</t>
  </si>
  <si>
    <t>项目管理费</t>
  </si>
  <si>
    <t>刚察县2024年项目管理费</t>
  </si>
  <si>
    <t>计划用于项目前期设计、评审、招标、监理以及验收等项目管理的支出</t>
  </si>
  <si>
    <t>保证项目可研、设计、勘查、环评等相关前置手续工作开展</t>
  </si>
  <si>
    <t>保证项目能规范管理和实施</t>
  </si>
  <si>
    <t>计划实施项目27项，计划投入资金11667.4万元。其中：产业发展项目15项7902.4万元、乡村建设项目7项2850万元、教育补助项目1项40万元、就业项目3项75万元、项目管理费1项800万元。</t>
  </si>
  <si>
    <t xml:space="preserve">附件：1 </t>
  </si>
  <si>
    <t>刚察县2024年度县级巩固拓展脱贫攻坚成果同乡村振兴有效衔接项目库储备计划</t>
  </si>
  <si>
    <t>刚察县2024年防返贫扶持资金</t>
  </si>
  <si>
    <t>计划对年内监测的返贫户、易致贫户、突发事件的一般户进行产业发展扶持</t>
  </si>
  <si>
    <t>全县脱贫户及监测户</t>
  </si>
  <si>
    <t>进一步做好我县防止返贫监测和帮扶工作，确保早发现、早干预、早帮扶，坚决守住防止规模性返贫底线，优先解决脱贫户稳定增收和三保障”三保障”问题，夯实经济发展基础。</t>
  </si>
  <si>
    <t>项目建成后将充分发挥事前预防和事后帮扶相结合作用，能分层分类及时将监测对象纳入帮扶政策范围，使返贫检测对象在第一时间得到有效帮扶，构建成全面覆盖、具体监测、精准防贫的大防贫格局，并实施动态管理，做到早发现、早干预、早帮扶，坚决守住防止规模性返贫底线，实现动态清零。</t>
  </si>
  <si>
    <t>各乡镇</t>
  </si>
  <si>
    <t>刚察县培育支持新型经营主体产业发展项目</t>
  </si>
  <si>
    <t>计划年内选择带动效益和市场前景好、有发展潜力的新型经营主体，主要开展牦牛、藏羊、油菜、青稞等特色优势产业的种植和养殖、农畜产品生产加工、产业链条延伸、品种培优、品质提升、品牌打造；有效推动本地区产销对接和消费帮扶，解决农畜产品“卖难”问题。按照差异化原则，对新型经营主体实施的种养、生产、加工、销售、带动等情况给予扶持。从而构建现代农牧业产业体系、生产体系、经营体系，完善农牧业支持保护制度。同时，通过发展壮大乡村产业，激发农村牧区创新创业活力。</t>
  </si>
  <si>
    <t>对评选出的经营主体进行新建基础设施、畜牧业养殖设备、生产母畜等，进一步增强经营主体的机械化力量，解放部分劳动力，增加生产效率，降低生产经营及劳动成本，提高科技化水平，增加新型经营主体收入。</t>
  </si>
  <si>
    <t>通过项目的实施，充分发挥财政资金的引导、杠杆、保障三大功能，进一步提高全县农牧民发展农牧业经营主导产业积极性与增收致富信心，有效推动提升农业产品供给、生产经营、产品竞争三大能力，有力推进乡村产业振兴；项目的实施将进一步改善养殖场的基础设施条件和生产能力，能进一步发挥高效规模养殖效益，奠定良好的生产基础；进一步健全联农带农机制，通过就业带动、保底分红、股份合作等多种形式，让农牧民分享全产业链增值效益，夯实经营性收入。</t>
  </si>
  <si>
    <t>计划在沙柳河镇潘保村（青达麻）修建万头牦牛养殖基地1处（建设牛舍 6栋，配套运动场 ，兽医室、兽药室、消毒间、草料库、草料加工车间、青储窖（2 栋）、堆粪场 、 隔离区 、旱厕 、消毒池，同时配套建设场地硬化道路等其他公用辅助工程。购置生产设备购置 项目计划购置种公牛及生产牦牛（项目总投资2300万元，2022年已投入1876万元，剩余424万元申请2024年乡村振兴衔接资金）</t>
  </si>
  <si>
    <t>计划在吉尔孟乡（环仓贡麻村）修建万头牦牛养殖基地1处（建设牛舍 6栋，配套运动场 ，兽医室、兽药室、消毒间、草料库、草料加工车间、青储窖（2 栋）、堆粪场 、 隔离区 、旱厕 、消毒池，同时配套建设场地硬化道路等其他公用辅助工程。购置生产设备购置 项目计划购置种公牛及生产牦牛（项目总投资2300万元，2022年已投入1876万元，剩余424万元申请2024年乡村振兴衔接资金）</t>
  </si>
  <si>
    <t>新建旅游摊位50处，餐饮摊位20处，配备水电及硬化等配套设施；强化景点基础设施建设，提升旅游产业价值，建设优势旅游资源。（该项目于2022年已批复实施，项目总投资2587.9万元，2022年已投入1495万元，2023年投入489.5万元，剩余603.4万元申请2024年衔接推进乡村振兴补助资金）。</t>
  </si>
  <si>
    <t>购置1000只母羊</t>
  </si>
  <si>
    <t>贡公麻村</t>
  </si>
  <si>
    <t>哈尔盖镇贡公麻村特色养殖场建设项目</t>
  </si>
  <si>
    <t>建设装配式暖棚3幢*600平米=1800平米*1150元=207万；活动式运动场375米*350元13.125万；运动场遮阳棚12幢*450平米*450元=243万；兽医室60平米*2800元=16.8万；消毒室20平米*2800=5.6万；机井2眼*8万=16万；堆粪场200平米*850=17万；隔离舍300平米*850=25.5万；场外附属设施及设备购置256万。</t>
  </si>
  <si>
    <t>40户137人</t>
  </si>
  <si>
    <t>预计每年收益40万元</t>
  </si>
  <si>
    <t>能够解决8至10人剩余劳力参与，增收集体经济，提高村民收入。</t>
  </si>
  <si>
    <t>种植业基地</t>
  </si>
  <si>
    <t>亚秀玛村</t>
  </si>
  <si>
    <t>哈尔盖镇亚秀麻村饲草基地建设项目</t>
  </si>
  <si>
    <t>项目计划在刚察县哈尔盖镇亚秀麻村新建优质饲草生产基地一处
新建优质饲草生产基地一处，新建储草棚一座、业务用房，青储窖一座及室外配套设施建设</t>
  </si>
  <si>
    <t>65户229人</t>
  </si>
  <si>
    <t>发展优质饲草加工业，可提高饲料转化效率，提高集约化、规模化养殖水平；饲料加工是农产品加工的重要途径，可加快粮食转化增值；饲料企业可吸收农牧区剩余劳动力， 本项目的实施可为项目区脱贫户劳动力优先提供就业岗位4-5人，有利于社会稳定。</t>
  </si>
  <si>
    <t>通过项目的实施，壮大村集体经济发展，实现脱贫致富，逐步迈向小康生活。同时通过示范带动，以点带面，促进其他村组产业结构调整力度，共同致富。</t>
  </si>
  <si>
    <t>沙柳河镇新海村生态园建设项目</t>
  </si>
  <si>
    <t>新建（购置）生态园一处，配套基础设施。</t>
  </si>
  <si>
    <t>利用区域生态和环境优势，发展自驾游生态旅游，进一步打造餐饮、住宿、娱乐、休闲为一体的产业发展项目，巩固提升村集体经济。预计每天收入1.2万元左右，每年3-4个月的经营期，预计收入120万元</t>
  </si>
  <si>
    <t>解决本村脱贫户和监测户就业问题，实现就业人员10人以上,利用40%的利润购置本村养老医疗保险等。</t>
  </si>
  <si>
    <t>农产品仓储保鲜冷链基础设施建设</t>
  </si>
  <si>
    <t>刚察县仓储中心建设项目</t>
  </si>
  <si>
    <t>刚察县经贸局</t>
  </si>
  <si>
    <t>新建6000平方米仓储库房一处，分拣设备及配套设施等。</t>
  </si>
  <si>
    <t>新建蔬菜、畜产品、燃煤、再利用回收等物品的储存基地，预计储存100吨，项目建成后，预计年可实现营业收入60万元。</t>
  </si>
  <si>
    <t>项目实施后，可解决20人就业问题，改善村剩余劳动力的问题；资源再利用有效的优化环境问题；增加村集体经济30万元。</t>
  </si>
  <si>
    <t>产地初加工和精深加工</t>
  </si>
  <si>
    <t>刚察县沙柳河镇果洛藏贡麻村精酿啤酒产业乡村振兴示范点提升改造建设项目</t>
  </si>
  <si>
    <t>业务用房、罐装流水线设备购置</t>
  </si>
  <si>
    <t>增加村集体经济产业规模和集体经济效益，创造更多的就业岗位，促进社会长期稳定。</t>
  </si>
  <si>
    <t>项目建成后进一步发展壮大村集体经济产业；优先解决本村脱贫户、监测户和低保户富余劳动力就业，实现增收。</t>
  </si>
  <si>
    <t>宁夏村</t>
  </si>
  <si>
    <t>泉吉乡宁夏村规模养殖场建设项目</t>
  </si>
  <si>
    <t>项目建设包括土木建设及设备购置：9JGW-10S 全混合日粮制备机1台10万元（料仓容积：10m³；结构形式：卧式固定；外形尺寸（长*宽*高）：4500*2200*2250mm；配套动力功率：18.5*2kW；减速机：R137；出料口电机功率：1.5kW；），输送带21m*0.9=18.9万元，立式饲料混合机1台2万（外形尺寸：2000*1250*2850mm；配套动力：3KW。主轴转速：410r/min；混合方式：立式单轴螺旋容积（批次式混合机）：2.11立方），942矮脚虎型装载机1台9.5万元（高度2270mm,整机质量3800Kg，载重量1500Kg，4102增压发动机，最大功率76千瓦），室内装修及办公用品1套0.8万元，监控1套3.5万元，变压器1台15万元，羊饲喂槽640个（3m*40cm,其中羊用40个）32万元，自卸三轮除粪车1台2万元，9Z-6.5A铡揉机1台2.3万元（尺寸（长*宽*高）：2160*1600*2850mm；配套动力：7.5kW；主轴转速：650r/min；整机质量：420kg；生产率：6.5t/h），7YP-1750DD2N4自卸三轮汽车1台3.46万元，9SL-5三轮撒料车4*4万=16万元（料仓容积：5m³；整机外形尺寸（长*宽*高）：4600*1700*2200mm；箱体尺寸（长*宽*高）：2600*1600*1300mm；配套动力：柴油25马力），扫地车1台5万元，撒粪车1台30万元，自动羊槽32*2000=6.4万元，展板架子4台2.20万元，暖棚4个*1050㎡，遮雨棚8个*1050㎡，贮草棚（青储窖）1000㎡（全面硬化），隔离舍120㎡，消毒室18㎡，业务用房60㎡，堆粪场150㎡，厕所（男女）18㎡；养殖场内道路硬化451.5m*3.5=1580.25㎡，养殖场外道路硬化200m*4=800㎡，围墙（红砖）542m，铁艺围墙（场外）240m，大门2座，遮雨棚围墙（铁艺加网片）800m，管道延伸（管网300米）460m，装羊台1个，排水沟830m，厂区电缆400m，电网延伸800m，磅秤1台6万。</t>
  </si>
  <si>
    <t>13户51人</t>
  </si>
  <si>
    <t>通过建设规模化养殖基地进一步提升刚察县泉吉乡畜牧业基础设施水平，加强舍饲、补饲，减轻天然草地利用强度，提高天然草地初级生产力和天然草场植被覆盖率，促进天然草场向良性循环发展。
改善畜牧业生产基础设施条件，提高畜牧业生产力和科技含量，提高农牧民群众科学养畜的积极性，改变养殖观念，增强畜牧业发展后劲。打造藏羊良种示范基地，加快推进藏羊万千养殖计划，不断提升品种良种化、养殖设施化、饲草标准化、生产规范化、防疫制度化、粪污处理资源化和监管常态化水平，构建现代养殖体系；发展畜牧产业，提高村集体经济收入。</t>
  </si>
  <si>
    <t>项目建成后，将改善牧民群众的科学养殖技术，提高防灾抗灾能力，促进畜牧业的发展，改善传统的生产经营方式，为畜牧业向规模化、集约化的发展道路提供经验。每年大约收益78万，带动村民40余户208余人增收，吸收本村闲散劳动力20余人。</t>
  </si>
  <si>
    <t>项目建设包括土木建设及设备购置：一是土建工程：兽医室及兽药室79.2㎡，标准羊舍2600㎡（650*4栋），羊舍运动场遮雨棚3600㎡（450*8栋），生产辅助用房379㎡，贮草棚750.5㎡，隔离舍150㎡，消毒室14.4㎡，防疫室29.6㎡，堆粪场150㎡，5m³化粪池1座，道路及场地硬化2400㎡，围墙（含2个铁艺门）248m，消毒池2个，外墙简易围栏245m，场内简易围栏35m，填尸坑20m³，160KVA变压器1台，固定式注射栏1个，供电线路（进场）300m，管道延伸400m，场地平整3000m³，监控系统1套，亮化路灯6套，室外排水沟380m。
二是设备购置：饲料混合机1台、全日粮饲料搅拌机1台、铡揉机1台、电动三轮车1台、撒料车1台、自卸三轮除粪车1辆、运输车1辆、小型装载机1台。</t>
  </si>
  <si>
    <t>扎苏合村</t>
  </si>
  <si>
    <t>泉吉乡扎苏合村规模养殖场</t>
  </si>
  <si>
    <t>一是土建工程：兽医室及兽药室79.2㎡，标准羊舍2600㎡（650*4栋），羊舍运动场遮雨棚3600㎡（450*8栋），生产辅助用房379㎡，贮草棚750.5㎡，隔离舍150㎡，消毒室14.4㎡，防疫室29.6㎡，堆粪场150㎡，5m³化粪池1座，道路及场地硬化2400㎡，围墙（含2个铁艺门）248m，消毒池2个，外墙简易围栏245m，场内简易围栏35m，填尸坑20m³，机井1座，160KVA变压器1台，固定式注射栏1个，供电线路（进场）300m，给水管网（含井）200m，场地平整3000m³，监控系统1套，亮化路灯6套，室外排水沟380m。
二是设备购置：饲料混合机1台、全日粮饲料搅拌机1台、铡揉机1台、电动三轮车1台、撒料车1台、自卸三轮除粪车1辆、运输车1辆、小型装载机1台。</t>
  </si>
  <si>
    <t>47户177人</t>
  </si>
  <si>
    <t>泉吉乡新泉村顺兴种植养殖专业合作社提档升级项目</t>
  </si>
  <si>
    <t>刚察县泉吉乡新泉村顺兴种植养殖专业合作社
（农用车辆：15万元、装载机1台：14.5万元、割草机：4.9万元、打药机：8.5万元、 撒肥机1台：0.4万元、 精选机：3.65万元、微型车：6万元</t>
  </si>
  <si>
    <t>培育和壮大本地区种植产业，巩固提升村集体经济收入。</t>
  </si>
  <si>
    <t>带动全体村民251户757人，为村级闲散劳动力提供就业岗位，实现村集体经济收入3.6万元，</t>
  </si>
  <si>
    <t>品牌打造、提升和产品展销、宣传、推广</t>
  </si>
  <si>
    <t>冶合茂村</t>
  </si>
  <si>
    <t>泉吉乡冶合茂村乡村旅游（特色产品）发展项目</t>
  </si>
  <si>
    <t>党员活动室西侧新建500平方米厂房1座（通三相电），内配颗粒机，烘干机，和面机，抄青稞机，蒸箱、摆柜</t>
  </si>
  <si>
    <t>58户177人</t>
  </si>
  <si>
    <t>结合圣泉湾生态体验区、泉吉桥头湟鱼洄游观赏区开发本地特色产品，通过制作销售产品为周边群众提供就业岗位、带动群众增收、发展壮大村集体经济。</t>
  </si>
  <si>
    <t>通过“支部引领+脱贫户参与+村集体收益”模式，进一步壮大村集体经济。在全村脱贫户中，优先考虑收入较低的10户具体参与运营，村级解决就业，同时每年为村集体经济带来效益预计达8万。</t>
  </si>
  <si>
    <t>亚秀村</t>
  </si>
  <si>
    <t>伊克乌兰乡亚秀村叶尔塘花海打卡景点建设项目</t>
  </si>
  <si>
    <t>315国道旁水晶晶花处</t>
  </si>
  <si>
    <t>防腐木栈道400米，一米550元共计22万，仿木水泥栏杆1000米，一米60元共计6万，  新建厕所一座10万， 原有停车场500平方米，现改善、扩建至1000平方米共计20万， 机井两眼，每米800*15米共计5.84万元，电力设施3万，石板路60米一米100元共计6000元，露营小帐篷6个（带底座，带桌椅）一个4500元，共计2.7万，一个民族帐篷（带底座，带桌椅）2.6万元。大门2万。共计75.14万元</t>
  </si>
  <si>
    <t>30户94人</t>
  </si>
  <si>
    <t>开发亚秀村叶尔塘花海打卡景点建设，吸纳本村务工人员，多渠道增加村民收入，推动村集体经济有效高质量发展。</t>
  </si>
  <si>
    <t>通过开发当地季节性独特花海景观和特色草原民俗体验景点，打造乡村旅游打卡点，吸引游客前来观光旅游和消费，吸纳脱贫户，开发保洁员、服务员、安保人员等就业岗位，从而提供就业机会，提高农牧民收入。</t>
  </si>
  <si>
    <t>伊克乌兰乡角什科秀麻村牛羊标准化养殖基地建设项目</t>
  </si>
  <si>
    <t>藏羊标准化养殖基地新建大牛棚2处，800平米，大羊棚2处800平米，小牛棚2处240平米，小羊棚2处240平米，储草棚1处，120平米，青贮窖一个210平米，围墙700米，地坪3000平米，机井1眼，硬化道路1.5公里，注射栏1处120平米，消毒室2间，办公室3间60平米，会议室4间80平米，地坪3000平方米，养殖铡草揉丝机一台，饲料颗粒机一台，农用车3辆，打料机一台，饲料机搅拌机一台，粉碎机一台。</t>
  </si>
  <si>
    <t>49户126人</t>
  </si>
  <si>
    <t>角什科秀麻村牛羊标准化养殖基地，带动周边无劳动家庭入股草场、牛羊参与村集体经济发展，获得资产分红，吸纳本村务弱劳动力家庭，提高牧民群众收益和村集体经济收入。</t>
  </si>
  <si>
    <t>通过创办牛羊标准化养殖基地，整合周边牧户草场，牛羊入，股同时吸纳脱贫户，开发保洁员、放牧员等就业岗位，提高农牧民收入，改善本村牧民群众生活生产条件。</t>
  </si>
  <si>
    <t>刚察县2024年到户基础设施保障建设项目</t>
  </si>
  <si>
    <t>计划新建户用畜用暖棚（带圈）120㎡100幢、40㎡储草棚100幢</t>
  </si>
  <si>
    <t>120户384人</t>
  </si>
  <si>
    <t>项目建成后，极大的改善了牧民群众的生产、生活条件，提高了防灾抗灾能力，有力地促进了畜牧业的发展，改善了以往传统的生产经营方式，为畜牧业走向集约化的发展道路提供了有利条件，增加仔畜繁活率达90%以上，成为牧民增加收入，脱贫致富的新途径。</t>
  </si>
  <si>
    <t>通过建设畜用暖棚进一步提升刚察县畜牧业基础设施水平，加强舍饲、补饲减轻天然草地的利用强度，提高天然草地的初级生产力和天然草场植被覆盖率，促进天然草地向良性循环轨道发展。改善畜牧业生产基础设施条件，提高畜牧业生产力和科技含量，提高农牧民群众科学养畜的积极性，改变养殖观念，增强畜牧业发展后劲，实现畜牧业增产，农牧民增收，促进民族地区的社会发展和稳定，发展绿色畜牧业有着积极意义。</t>
  </si>
  <si>
    <t>察拉村</t>
  </si>
  <si>
    <t>哈尔盖镇察拉村标准化养殖场建设项目</t>
  </si>
  <si>
    <t>新建养殖点1处，计划新建牛羊兼用暖棚600平方米*10个，饲草料棚2000平方米，遮雨棚1200平方米*10，业务用房120平方米，围墙530米，硬化路900平方米</t>
  </si>
  <si>
    <t>22户66人</t>
  </si>
  <si>
    <t>集中养殖点建成后就会打破分散养殖模式，实现草场集约、集中养殖、集中供应草料、集中处理粪便，既解决了村落污染问题，又为农户增收、壮大村集体经济提供了坚强保障。</t>
  </si>
  <si>
    <t>塘渠村</t>
  </si>
  <si>
    <t>哈尔盖镇塘渠村储草棚建设项目</t>
  </si>
  <si>
    <t>新建储草棚2处4000平米</t>
  </si>
  <si>
    <t>20户49人</t>
  </si>
  <si>
    <t>提高饲草库存量,保证牲畜饲养期间饲草供应充足。实现饲草资源的有效利用，降低饲料成本，提高经济效益。提高饲草库的管理水平,建立科学、规范、高效的管理制度和操作流程。加强饲草库的安全防护措施，减少意外</t>
  </si>
  <si>
    <t>满足养殖户饲草料的储备，提升产业发展配套基础设施建设，提高村内养殖户增收，减少养殖户每年租赁储草棚的费用。</t>
  </si>
  <si>
    <t>哈尔盖镇塘渠村化肥储备库建设项目</t>
  </si>
  <si>
    <t>化肥储备库2处2000平米</t>
  </si>
  <si>
    <t>化肥储备数量和质量的保障。确保化肥储备数量充足，能够满足应急需要。优化化肥储备的储存和管理方式，减少浪费和损失，。通过调节化肥储备的供需关系，保障市场供应，维护化肥价格的稳定。农民收入的提高。</t>
  </si>
  <si>
    <t>全力保障全村春耕农资供应，真正做到让农民满意，更好的服务于“三农”工作，不断提升为农服务能力。</t>
  </si>
  <si>
    <t>计划对2024年11个村编制乡村振兴村庄规划</t>
  </si>
  <si>
    <t>11个村</t>
  </si>
  <si>
    <t>刚察县农村人居环境整治牛羊死尸无公害处理项目</t>
  </si>
  <si>
    <t>新建生产厂房700平方米，仓库400平方米，冷冻仓80平方米，建设附属设施及室外道路、围墙、电气、暖通等配套设施。</t>
  </si>
  <si>
    <t>通过人居环境整治改善，逐步建成覆盖饲养、屠宰、经营、收集、运输等环节病死畜禽无害化处理体系，构建科学完善、运转高效的病死畜禽无害化处理机制，确保病死畜禽和病害畜禽产品无害化处理率达到100%</t>
  </si>
  <si>
    <t>进一步补齐必要的农村人居环境整治基础设施建设短板，确保不发生因病死畜禽和病害畜禽产品引起的食品安全、环境污染、疫病传播等公共卫生事件，确保全县畜产品安全、生态环境安全和畜牧业发展安全。</t>
  </si>
  <si>
    <t>塘渠村、贡公麻村</t>
  </si>
  <si>
    <t>哈尔盖镇农田灌溉建设项目</t>
  </si>
  <si>
    <t>新建灌溉水渠2公里，维修灌溉水渠7公里</t>
  </si>
  <si>
    <t>60户186人</t>
  </si>
  <si>
    <t>通过项目建设，有效改善项目区农田基础设施条件，提升耕地质量，提高粮食和其他作物综合生产能力；提升农田节水能力。</t>
  </si>
  <si>
    <t>新建、维修灌溉水渠可以使农民在春季播种耕地作业期间起到农田引水使用，保障能够有效提高农业抗御水旱灾害的能力，稳定农业增产，持续增加农民收入；夏季防汛期间，可以起到排洪的作用。</t>
  </si>
  <si>
    <t>秀脑休麻村</t>
  </si>
  <si>
    <t>吉尔孟乡秀脑休麻村道路建设项目</t>
  </si>
  <si>
    <t>改建8.5kM的砂路、路面宽4.5米，新改建l—1.0m波纹管涵5道。</t>
  </si>
  <si>
    <t>48户165人</t>
  </si>
  <si>
    <t>吉尔孟乡环仓贡麻村那合根中桥建设项目</t>
  </si>
  <si>
    <t>52户202人</t>
  </si>
  <si>
    <t>哈尔盖镇察拉村道路提升建设项目</t>
  </si>
  <si>
    <t>对原硬化道路进行“白改黑”提升改造及附属设施</t>
  </si>
  <si>
    <t>吉尔孟乡、泉吉乡</t>
  </si>
  <si>
    <t>日芒村、年乃索麻村</t>
  </si>
  <si>
    <t>吉尔孟乡日芒村至泉吉乡年乃索麻村道路建设项目</t>
  </si>
  <si>
    <t>新建2—16mT梁中桥1座，引道长120m，引道（中桥）路基宽6.5m，路面满铺及附属设施。</t>
  </si>
  <si>
    <t>106户304人</t>
  </si>
  <si>
    <t>尚木多村</t>
  </si>
  <si>
    <t>伊克乌兰乡尚木多村道路提升建设项目</t>
  </si>
  <si>
    <t>改建8kM的砂路、路面宽4.5米，新改建波纹管涵8道</t>
  </si>
  <si>
    <t>15户46人</t>
  </si>
  <si>
    <t>刚察贡麻村</t>
  </si>
  <si>
    <t>伊克乌兰乡刚察贡麻村道路提升建设项目</t>
  </si>
  <si>
    <t>全长10kM，在原砂砾路面基础上加铺水泥砼面层，路基宽4.5m，水泥砼路面宽3.5m，新改建波纹管涵7道</t>
  </si>
  <si>
    <t>84户279人</t>
  </si>
  <si>
    <t>哈尔盖镇贡公麻村道路提升建设项目</t>
  </si>
  <si>
    <t>改建9.6kM的砂路、路面宽4.5米，新改建波纹管涵2道</t>
  </si>
  <si>
    <t>泉吉乡年乃索麻村 (鸟岛集镇)配水管网工程</t>
  </si>
  <si>
    <t>修建200m³蓄水池1座，铺设各级管道长15.75km，各类新建阀门井63座。</t>
  </si>
  <si>
    <t>项目建成后解决人畜饮水困难问题，改善生产生活质量</t>
  </si>
  <si>
    <t>一是可确保泉吉乡年乃索麻村26户牧户的饮水水量和水质安全，可提升农牧区饮水的安全保障水平，具有较好的社会效益、经济效益和生态效益。二是可确保鸟岛集镇及环湖西路15家商户的饮水困难问题，对带动区域旅游经济和产业发展具有重要意义。</t>
  </si>
  <si>
    <t>新建机井80眼</t>
  </si>
  <si>
    <t>确保全县92户342人和2.7万头（只）大小牲畜的饮水安全，</t>
  </si>
  <si>
    <t>沙柳河镇潘保村防洪工程建设项目</t>
  </si>
  <si>
    <t>潘保村农事点</t>
  </si>
  <si>
    <t>建设防洪渠5公里</t>
  </si>
  <si>
    <t>50户162人</t>
  </si>
  <si>
    <t>解决潘保村农事点和扎麻新居小区农牧区群众防汛安全。</t>
  </si>
  <si>
    <t>保护农牧民群众免受洪涝灾害，提升居住环境安全，确保社会稳定、经济发展，对乡村振兴和可持续发展具有重要意义。</t>
  </si>
  <si>
    <t>150人</t>
  </si>
  <si>
    <t>400人</t>
  </si>
  <si>
    <t>困难群众饮用低氟茶</t>
  </si>
  <si>
    <t>刚察县2024年少数民族发展资金（购置低氟边销茶）项目</t>
  </si>
  <si>
    <t>民族宗教事务局</t>
  </si>
  <si>
    <t>计划购置饮用低氟边销茶</t>
  </si>
  <si>
    <t>改善困难群众饮水安全，减少高原性疾病发生</t>
  </si>
  <si>
    <t>改善群众生活条件</t>
  </si>
  <si>
    <t>计划储备项目56项，计划投入资金32647.4万元。其中：产业发展项目32项22187.4万元、乡村建设项目18项9270万元、教育补助项目1项100万元、就业项目3项190万元、其他1项100万元、项目管理费1项800万元。</t>
  </si>
  <si>
    <t>Spire.XLS for .NET</t>
  </si>
  <si>
    <t>e-iceblue Inc. 2002-2024 All rights reserverd</t>
  </si>
  <si>
    <t>Home page</t>
  </si>
  <si>
    <t>https://www.e-iceblue.com</t>
  </si>
  <si>
    <t>Contact US</t>
  </si>
  <si>
    <t>mailto:support@e-iceblue.com</t>
  </si>
  <si>
    <t>Buy Now!</t>
  </si>
  <si>
    <t>https://www.e-iceblue.com/Buy/Spire.XLS.html</t>
  </si>
  <si>
    <t>受益对象</t>
  </si>
  <si>
    <t>贴息完成后，预计可直接受益脱贫户500户次，对脱贫户产业发展项目的订单、土地（草场、林场）流转（入股、托管）等方面开展帮扶，注重一、二、三产业融合发展；聚力到户、受益精准，实现一、二、三产业融合发展相结合。</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</si>
</sst>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family val="2"/>
      <scheme val="minor"/>
    </font>
    <font>
      <sz val="10"/>
      <name val="Arial"/>
      <family val="2"/>
    </font>
    <font>
      <sz val="14"/>
      <color theme="1"/>
      <name val="宋体"/>
      <family val="2"/>
      <scheme val="minor"/>
    </font>
    <font>
      <b/>
      <sz val="16"/>
      <color rgb="FF000000"/>
      <name val="宋体"/>
      <family val="2"/>
      <scheme val="minor"/>
    </font>
    <font>
      <b/>
      <sz val="26"/>
      <color rgb="FF000000"/>
      <name val="方正小标宋_GBK"/>
      <family val="2"/>
    </font>
    <font>
      <sz val="14"/>
      <color rgb="FF000000"/>
      <name val="宋体"/>
      <family val="2"/>
      <scheme val="minor"/>
    </font>
    <font>
      <b/>
      <sz val="11"/>
      <color theme="1"/>
      <name val="宋体"/>
      <family val="2"/>
      <scheme val="minor"/>
    </font>
    <font>
      <sz val="11"/>
      <color theme="1"/>
      <name val="宋体"/>
      <family val="2"/>
    </font>
    <font>
      <sz val="11"/>
      <color rgb="FF000000"/>
      <name val="宋体"/>
      <family val="2"/>
    </font>
    <font>
      <sz val="11"/>
      <name val="宋体"/>
      <family val="2"/>
    </font>
    <font>
      <b/>
      <sz val="20"/>
      <color theme="1"/>
      <name val="宋体"/>
      <family val="2"/>
      <scheme val="minor"/>
    </font>
    <font>
      <b/>
      <sz val="11"/>
      <color theme="1"/>
      <name val="宋体"/>
      <family val="2"/>
    </font>
    <font>
      <b/>
      <sz val="12"/>
      <color theme="1"/>
      <name val="宋体"/>
      <family val="2"/>
      <scheme val="minor"/>
    </font>
    <font>
      <b/>
      <sz val="11"/>
      <color rgb="FF000000"/>
      <name val="宋体"/>
      <family val="2"/>
    </font>
    <font>
      <b/>
      <sz val="11"/>
      <name val="宋体"/>
      <family val="2"/>
    </font>
    <font>
      <u val="single"/>
      <sz val="11"/>
      <color rgb="FF0000FF"/>
      <name val="宋体"/>
      <family val="2"/>
      <scheme val="minor"/>
    </font>
    <font>
      <u val="single"/>
      <sz val="11"/>
      <color rgb="FF800080"/>
      <name val="宋体"/>
      <family val="2"/>
      <scheme val="minor"/>
    </font>
    <font>
      <sz val="11"/>
      <color rgb="FFFF0000"/>
      <name val="宋体"/>
      <family val="2"/>
      <scheme val="minor"/>
    </font>
    <font>
      <b/>
      <sz val="18"/>
      <color theme="3"/>
      <name val="宋体"/>
      <family val="2"/>
      <scheme val="minor"/>
    </font>
    <font>
      <i/>
      <sz val="11"/>
      <color rgb="FF7F7F7F"/>
      <name val="宋体"/>
      <family val="2"/>
      <scheme val="minor"/>
    </font>
    <font>
      <b/>
      <sz val="15"/>
      <color theme="3"/>
      <name val="宋体"/>
      <family val="2"/>
      <scheme val="minor"/>
    </font>
    <font>
      <b/>
      <sz val="13"/>
      <color theme="3"/>
      <name val="宋体"/>
      <family val="2"/>
      <scheme val="minor"/>
    </font>
    <font>
      <b/>
      <sz val="11"/>
      <color theme="3"/>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b/>
      <sz val="11"/>
      <color rgb="FFFFFFFF"/>
      <name val="宋体"/>
      <family val="2"/>
      <scheme val="minor"/>
    </font>
    <font>
      <sz val="11"/>
      <color rgb="FFFA7D00"/>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theme="0"/>
      <name val="宋体"/>
      <family val="2"/>
      <scheme val="minor"/>
    </font>
  </fonts>
  <fills count="34">
    <fill>
      <patternFill/>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4" tint="0.39998"/>
        <bgColor indexed="64"/>
      </patternFill>
    </fill>
    <fill>
      <patternFill patternType="solid">
        <fgColor theme="5"/>
        <bgColor indexed="64"/>
      </patternFill>
    </fill>
    <fill>
      <patternFill patternType="solid">
        <fgColor theme="5" tint="0.79998"/>
        <bgColor indexed="64"/>
      </patternFill>
    </fill>
    <fill>
      <patternFill patternType="solid">
        <fgColor theme="5" tint="0.59999"/>
        <bgColor indexed="64"/>
      </patternFill>
    </fill>
    <fill>
      <patternFill patternType="solid">
        <fgColor theme="5" tint="0.39998"/>
        <bgColor indexed="64"/>
      </patternFill>
    </fill>
    <fill>
      <patternFill patternType="solid">
        <fgColor theme="6"/>
        <bgColor indexed="64"/>
      </patternFill>
    </fill>
    <fill>
      <patternFill patternType="solid">
        <fgColor theme="6" tint="0.79998"/>
        <bgColor indexed="64"/>
      </patternFill>
    </fill>
    <fill>
      <patternFill patternType="solid">
        <fgColor theme="6" tint="0.59999"/>
        <bgColor indexed="64"/>
      </patternFill>
    </fill>
    <fill>
      <patternFill patternType="solid">
        <fgColor theme="6" tint="0.39998"/>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7" tint="0.39998"/>
        <bgColor indexed="64"/>
      </patternFill>
    </fill>
    <fill>
      <patternFill patternType="solid">
        <fgColor theme="8"/>
        <bgColor indexed="64"/>
      </patternFill>
    </fill>
    <fill>
      <patternFill patternType="solid">
        <fgColor theme="8" tint="0.7999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79998"/>
        <bgColor indexed="64"/>
      </patternFill>
    </fill>
    <fill>
      <patternFill patternType="solid">
        <fgColor theme="9" tint="0.59999"/>
        <bgColor indexed="64"/>
      </patternFill>
    </fill>
    <fill>
      <patternFill patternType="solid">
        <fgColor theme="9" tint="0.39998"/>
        <bgColor indexed="64"/>
      </patternFill>
    </fill>
    <fill>
      <patternFill patternType="solid">
        <fgColor theme="0"/>
        <bgColor indexed="64"/>
      </patternFill>
    </fill>
  </fills>
  <borders count="19">
    <border>
      <left/>
      <right/>
      <top/>
      <bottom/>
      <diagonal/>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border>
    <border>
      <left style="thin"/>
      <right style="thin"/>
      <top style="thin"/>
      <bottom style="thin"/>
    </border>
    <border>
      <left style="thin"/>
      <right style="thin"/>
      <top/>
      <bottom/>
    </border>
    <border>
      <left style="thin"/>
      <right style="thin"/>
      <top/>
      <bottom style="thin"/>
    </border>
    <border>
      <left style="thin"/>
      <right/>
      <top/>
      <bottom style="thin"/>
    </border>
    <border>
      <left/>
      <right/>
      <top/>
      <bottom style="thin"/>
    </border>
    <border>
      <left style="thin"/>
      <right/>
      <top style="thin"/>
      <bottom style="thin"/>
    </border>
    <border>
      <left/>
      <right/>
      <top style="thin"/>
      <bottom style="thin"/>
    </border>
    <border>
      <left/>
      <right style="thin"/>
      <top/>
      <bottom style="thin"/>
    </border>
    <border>
      <left/>
      <right style="thin"/>
      <top style="thin"/>
      <bottom style="thin"/>
    </border>
  </borders>
  <cellStyleXfs count="377">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3" fontId="0" fillId="0" borderId="0" applyFont="0" applyFill="0" applyBorder="0" applyProtection="0">
      <alignment/>
    </xf>
    <xf numFmtId="44" fontId="0" fillId="0" borderId="0" applyFont="0" applyFill="0" applyBorder="0" applyProtection="0">
      <alignment/>
    </xf>
    <xf numFmtId="9" fontId="0" fillId="0" borderId="0" applyFont="0" applyFill="0" applyBorder="0" applyProtection="0">
      <alignment/>
    </xf>
    <xf numFmtId="41" fontId="0" fillId="0" borderId="0" applyFont="0" applyFill="0" applyBorder="0" applyProtection="0">
      <alignment/>
    </xf>
    <xf numFmtId="42" fontId="0" fillId="0" borderId="0" applyFont="0" applyFill="0" applyBorder="0" applyProtection="0">
      <alignment/>
    </xf>
    <xf numFmtId="0" fontId="15" fillId="0" borderId="0" applyNumberFormat="0" applyFill="0" applyBorder="0" applyProtection="0">
      <alignment/>
    </xf>
    <xf numFmtId="0" fontId="16" fillId="0" borderId="0" applyNumberFormat="0" applyFill="0" applyBorder="0" applyProtection="0">
      <alignment/>
    </xf>
    <xf numFmtId="0" fontId="0" fillId="2" borderId="1" applyNumberFormat="0" applyFont="0" applyProtection="0">
      <alignment/>
    </xf>
    <xf numFmtId="0" fontId="17" fillId="0" borderId="0" applyNumberFormat="0" applyFill="0" applyBorder="0" applyProtection="0">
      <alignment/>
    </xf>
    <xf numFmtId="0" fontId="18" fillId="0" borderId="0" applyNumberFormat="0" applyFill="0" applyBorder="0" applyProtection="0">
      <alignment/>
    </xf>
    <xf numFmtId="0" fontId="19" fillId="0" borderId="0" applyNumberFormat="0" applyFill="0" applyBorder="0" applyProtection="0">
      <alignment/>
    </xf>
    <xf numFmtId="0" fontId="20" fillId="0" borderId="2" applyNumberFormat="0" applyFill="0" applyProtection="0">
      <alignment/>
    </xf>
    <xf numFmtId="0" fontId="21" fillId="0" borderId="2" applyNumberFormat="0" applyFill="0" applyProtection="0">
      <alignment/>
    </xf>
    <xf numFmtId="0" fontId="22" fillId="0" borderId="3" applyNumberFormat="0" applyFill="0" applyProtection="0">
      <alignment/>
    </xf>
    <xf numFmtId="0" fontId="22" fillId="0" borderId="0" applyNumberFormat="0" applyFill="0" applyBorder="0" applyProtection="0">
      <alignment/>
    </xf>
    <xf numFmtId="0" fontId="23" fillId="3" borderId="4" applyNumberFormat="0" applyProtection="0">
      <alignment/>
    </xf>
    <xf numFmtId="0" fontId="24" fillId="4" borderId="5" applyNumberFormat="0" applyProtection="0">
      <alignment/>
    </xf>
    <xf numFmtId="0" fontId="25" fillId="4" borderId="4" applyNumberFormat="0" applyProtection="0">
      <alignment/>
    </xf>
    <xf numFmtId="0" fontId="26" fillId="5" borderId="6" applyNumberFormat="0" applyProtection="0">
      <alignment/>
    </xf>
    <xf numFmtId="0" fontId="27" fillId="0" borderId="7" applyNumberFormat="0" applyFill="0" applyProtection="0">
      <alignment/>
    </xf>
    <xf numFmtId="0" fontId="6" fillId="0" borderId="8" applyNumberFormat="0" applyFill="0" applyProtection="0">
      <alignment/>
    </xf>
    <xf numFmtId="0" fontId="28" fillId="6" borderId="0" applyNumberFormat="0" applyBorder="0" applyProtection="0">
      <alignment/>
    </xf>
    <xf numFmtId="0" fontId="29" fillId="7" borderId="0" applyNumberFormat="0" applyBorder="0" applyProtection="0">
      <alignment/>
    </xf>
    <xf numFmtId="0" fontId="30" fillId="8" borderId="0" applyNumberFormat="0" applyBorder="0" applyProtection="0">
      <alignment/>
    </xf>
    <xf numFmtId="0" fontId="31" fillId="9" borderId="0" applyNumberFormat="0" applyBorder="0" applyProtection="0">
      <alignment/>
    </xf>
    <xf numFmtId="0" fontId="0" fillId="10" borderId="0" applyNumberFormat="0" applyBorder="0" applyProtection="0">
      <alignment/>
    </xf>
    <xf numFmtId="0" fontId="0" fillId="11" borderId="0" applyNumberFormat="0" applyBorder="0" applyProtection="0">
      <alignment/>
    </xf>
    <xf numFmtId="0" fontId="31" fillId="12" borderId="0" applyNumberFormat="0" applyBorder="0" applyProtection="0">
      <alignment/>
    </xf>
    <xf numFmtId="0" fontId="31" fillId="13" borderId="0" applyNumberFormat="0" applyBorder="0" applyProtection="0">
      <alignment/>
    </xf>
    <xf numFmtId="0" fontId="0" fillId="14" borderId="0" applyNumberFormat="0" applyBorder="0" applyProtection="0">
      <alignment/>
    </xf>
    <xf numFmtId="0" fontId="0" fillId="15" borderId="0" applyNumberFormat="0" applyBorder="0" applyProtection="0">
      <alignment/>
    </xf>
    <xf numFmtId="0" fontId="31" fillId="16" borderId="0" applyNumberFormat="0" applyBorder="0" applyProtection="0">
      <alignment/>
    </xf>
    <xf numFmtId="0" fontId="31" fillId="17" borderId="0" applyNumberFormat="0" applyBorder="0" applyProtection="0">
      <alignment/>
    </xf>
    <xf numFmtId="0" fontId="0" fillId="18" borderId="0" applyNumberFormat="0" applyBorder="0" applyProtection="0">
      <alignment/>
    </xf>
    <xf numFmtId="0" fontId="0" fillId="19" borderId="0" applyNumberFormat="0" applyBorder="0" applyProtection="0">
      <alignment/>
    </xf>
    <xf numFmtId="0" fontId="31" fillId="20" borderId="0" applyNumberFormat="0" applyBorder="0" applyProtection="0">
      <alignment/>
    </xf>
    <xf numFmtId="0" fontId="31" fillId="21" borderId="0" applyNumberFormat="0" applyBorder="0" applyProtection="0">
      <alignment/>
    </xf>
    <xf numFmtId="0" fontId="0" fillId="22" borderId="0" applyNumberFormat="0" applyBorder="0" applyProtection="0">
      <alignment/>
    </xf>
    <xf numFmtId="0" fontId="0" fillId="23" borderId="0" applyNumberFormat="0" applyBorder="0" applyProtection="0">
      <alignment/>
    </xf>
    <xf numFmtId="0" fontId="31" fillId="24" borderId="0" applyNumberFormat="0" applyBorder="0" applyProtection="0">
      <alignment/>
    </xf>
    <xf numFmtId="0" fontId="31" fillId="25" borderId="0" applyNumberFormat="0" applyBorder="0" applyProtection="0">
      <alignment/>
    </xf>
    <xf numFmtId="0" fontId="0" fillId="26" borderId="0" applyNumberFormat="0" applyBorder="0" applyProtection="0">
      <alignment/>
    </xf>
    <xf numFmtId="0" fontId="0" fillId="27" borderId="0" applyNumberFormat="0" applyBorder="0" applyProtection="0">
      <alignment/>
    </xf>
    <xf numFmtId="0" fontId="31" fillId="28" borderId="0" applyNumberFormat="0" applyBorder="0" applyProtection="0">
      <alignment/>
    </xf>
    <xf numFmtId="0" fontId="31" fillId="29" borderId="0" applyNumberFormat="0" applyBorder="0" applyProtection="0">
      <alignment/>
    </xf>
    <xf numFmtId="0" fontId="0" fillId="30" borderId="0" applyNumberFormat="0" applyBorder="0" applyProtection="0">
      <alignment/>
    </xf>
    <xf numFmtId="0" fontId="0" fillId="31" borderId="0" applyNumberFormat="0" applyBorder="0" applyProtection="0">
      <alignment/>
    </xf>
    <xf numFmtId="0" fontId="31" fillId="32" borderId="0" applyNumberFormat="0" applyBorder="0" applyProtection="0">
      <alignment/>
    </xf>
    <xf numFmtId="0" fontId="0" fillId="0" borderId="0">
      <alignment vertical="center"/>
      <protection/>
    </xf>
  </cellStyleXfs>
  <cellXfs count="42">
    <xf numFmtId="0" fontId="0" fillId="0" borderId="0" xfId="0" applyAlignment="1">
      <alignment vertical="center"/>
    </xf>
    <xf numFmtId="0" fontId="2" fillId="0" borderId="0" xfId="0" applyFont="1" applyAlignment="1">
      <alignment vertical="center" wrapText="1"/>
    </xf>
    <xf numFmtId="0" fontId="0" fillId="0" borderId="0" xfId="0" applyAlignment="1">
      <alignment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7" fillId="0" borderId="10" xfId="0" applyFont="1" applyBorder="1" applyAlignment="1">
      <alignment horizontal="center" vertical="center" wrapText="1"/>
    </xf>
    <xf numFmtId="0" fontId="8" fillId="0" borderId="10"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9" fillId="0" borderId="10" xfId="0" applyFont="1" applyBorder="1" applyAlignment="1">
      <alignment horizontal="center" vertical="center" wrapText="1"/>
    </xf>
    <xf numFmtId="0" fontId="7" fillId="0" borderId="9" xfId="0" applyFont="1" applyBorder="1" applyAlignment="1">
      <alignment horizontal="center" vertical="center" wrapText="1"/>
    </xf>
    <xf numFmtId="0" fontId="7" fillId="33" borderId="10"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10" fillId="0" borderId="0" xfId="0" applyFont="1" applyAlignment="1">
      <alignment horizontal="left" vertical="center" wrapText="1"/>
    </xf>
    <xf numFmtId="0" fontId="2" fillId="0" borderId="0" xfId="0" applyFont="1" applyAlignment="1">
      <alignment horizontal="center" vertical="center" wrapText="1"/>
    </xf>
    <xf numFmtId="0" fontId="8" fillId="0" borderId="10" xfId="0" applyFont="1" applyBorder="1" applyAlignment="1">
      <alignment horizontal="center" vertical="center" wrapText="1"/>
    </xf>
    <xf numFmtId="0" fontId="7" fillId="0" borderId="10" xfId="0" applyFont="1" applyBorder="1" applyAlignment="1">
      <alignment horizontal="left" vertical="center" wrapText="1"/>
    </xf>
    <xf numFmtId="0" fontId="9" fillId="0" borderId="10" xfId="376" applyFont="1" applyFill="1" applyBorder="1" applyAlignment="1">
      <alignment horizontal="center" vertical="center" wrapText="1"/>
      <protection/>
    </xf>
    <xf numFmtId="0" fontId="9" fillId="33" borderId="10"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6" fillId="0" borderId="0" xfId="0" applyFont="1" applyAlignment="1">
      <alignment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7" fillId="0" borderId="9" xfId="0" applyFont="1" applyFill="1" applyBorder="1" applyAlignment="1">
      <alignment horizontal="center" vertical="center" wrapText="1"/>
    </xf>
    <xf numFmtId="0" fontId="11" fillId="0" borderId="10" xfId="0" applyFont="1" applyBorder="1" applyAlignment="1">
      <alignment horizontal="center" vertical="center" wrapText="1"/>
    </xf>
    <xf numFmtId="0" fontId="12" fillId="0" borderId="0" xfId="0" applyFont="1" applyAlignment="1">
      <alignment horizontal="left" vertical="center" wrapText="1"/>
    </xf>
    <xf numFmtId="0" fontId="6"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3" fillId="0" borderId="10" xfId="0" applyFont="1" applyBorder="1" applyAlignment="1">
      <alignment horizontal="center" vertical="center" wrapText="1"/>
    </xf>
    <xf numFmtId="0" fontId="11" fillId="0" borderId="10" xfId="0" applyFont="1" applyFill="1" applyBorder="1" applyAlignment="1">
      <alignment horizontal="center" vertical="center" wrapText="1"/>
    </xf>
    <xf numFmtId="0" fontId="8" fillId="0" borderId="9" xfId="0" applyFont="1" applyBorder="1" applyAlignment="1">
      <alignment horizontal="center" vertical="center" wrapText="1"/>
    </xf>
    <xf numFmtId="0" fontId="14" fillId="0" borderId="12" xfId="0" applyFont="1" applyFill="1" applyBorder="1" applyAlignment="1">
      <alignment horizontal="center" vertical="center" wrapText="1"/>
    </xf>
    <xf numFmtId="0" fontId="6" fillId="0" borderId="0" xfId="0" applyFont="1" applyAlignment="1">
      <alignment vertical="center"/>
    </xf>
    <xf numFmtId="0" fontId="15" fillId="0" borderId="0" xfId="0" applyFont="1" applyAlignment="1">
      <alignment vertical="center"/>
    </xf>
  </cellXfs>
  <cellStyles count="55">
    <cellStyle name="Normal" xfId="0"/>
    <cellStyle name="Percent" xfId="15"/>
    <cellStyle name="Currency" xfId="16"/>
    <cellStyle name="Currency [0]" xfId="17"/>
    <cellStyle name="Comma" xfId="18"/>
    <cellStyle name="Comma [0]" xfId="19"/>
    <cellStyle name="千位分隔" xfId="328"/>
    <cellStyle name="货币" xfId="329"/>
    <cellStyle name="百分比" xfId="330"/>
    <cellStyle name="千位分隔[0]" xfId="331"/>
    <cellStyle name="货币[0]" xfId="332"/>
    <cellStyle name="超链接" xfId="333"/>
    <cellStyle name="已访问的超链接" xfId="334"/>
    <cellStyle name="注释" xfId="335"/>
    <cellStyle name="警告文本" xfId="336"/>
    <cellStyle name="标题" xfId="337"/>
    <cellStyle name="解释性文本" xfId="338"/>
    <cellStyle name="标题 1" xfId="339"/>
    <cellStyle name="标题 2" xfId="340"/>
    <cellStyle name="标题 3" xfId="341"/>
    <cellStyle name="标题 4" xfId="342"/>
    <cellStyle name="输入" xfId="343"/>
    <cellStyle name="输出" xfId="344"/>
    <cellStyle name="计算" xfId="345"/>
    <cellStyle name="检查单元格" xfId="346"/>
    <cellStyle name="链接单元格" xfId="347"/>
    <cellStyle name="汇总" xfId="348"/>
    <cellStyle name="好" xfId="349"/>
    <cellStyle name="差" xfId="350"/>
    <cellStyle name="适中" xfId="351"/>
    <cellStyle name="强调文字颜色 1" xfId="352"/>
    <cellStyle name="20% - 强调文字颜色 1" xfId="353"/>
    <cellStyle name="40% - 强调文字颜色 1" xfId="354"/>
    <cellStyle name="60% - 强调文字颜色 1" xfId="355"/>
    <cellStyle name="强调文字颜色 2" xfId="356"/>
    <cellStyle name="20% - 强调文字颜色 2" xfId="357"/>
    <cellStyle name="40% - 强调文字颜色 2" xfId="358"/>
    <cellStyle name="60% - 强调文字颜色 2" xfId="359"/>
    <cellStyle name="强调文字颜色 3" xfId="360"/>
    <cellStyle name="20% - 强调文字颜色 3" xfId="361"/>
    <cellStyle name="40% - 强调文字颜色 3" xfId="362"/>
    <cellStyle name="60% - 强调文字颜色 3" xfId="363"/>
    <cellStyle name="强调文字颜色 4" xfId="364"/>
    <cellStyle name="20% - 强调文字颜色 4" xfId="365"/>
    <cellStyle name="40% - 强调文字颜色 4" xfId="366"/>
    <cellStyle name="60% - 强调文字颜色 4" xfId="367"/>
    <cellStyle name="强调文字颜色 5" xfId="368"/>
    <cellStyle name="20% - 强调文字颜色 5" xfId="369"/>
    <cellStyle name="40% - 强调文字颜色 5" xfId="370"/>
    <cellStyle name="60% - 强调文字颜色 5" xfId="371"/>
    <cellStyle name="强调文字颜色 6" xfId="372"/>
    <cellStyle name="20% - 强调文字颜色 6" xfId="373"/>
    <cellStyle name="40% - 强调文字颜色 6" xfId="374"/>
    <cellStyle name="60% - 强调文字颜色 6" xfId="375"/>
    <cellStyle name="常规 2" xfId="37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styles" Target="styles.xml" /><Relationship Id="rId5" Type="http://schemas.openxmlformats.org/officeDocument/2006/relationships/sharedStrings" Target="sharedStrings.xml" /><Relationship Id="rId6" Type="http://schemas.openxmlformats.org/officeDocument/2006/relationships/theme" Target="theme/theme1.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Y42"/>
  <sheetViews>
    <sheetView zoomScale="70" zoomScaleNormal="70" workbookViewId="0" topLeftCell="A16">
      <selection activeCell="L20" sqref="L20"/>
    </sheetView>
  </sheetViews>
  <sheetFormatPr defaultColWidth="9.00390625" defaultColWidthPt="54" defaultRowHeight="13.5"/>
  <cols>
    <col min="1" max="1" width="6.875" widthPt="41.25" style="2" customWidth="1"/>
    <col min="2" max="6" width="9.00390625" widthPt="54" style="2" customWidth="1"/>
    <col min="7" max="7" width="24.875" widthPt="149.25" style="2" customWidth="1"/>
    <col min="8" max="10" width="9.00390625" widthPt="54" style="2" customWidth="1"/>
    <col min="11" max="11" width="11.125" widthPt="66.75" style="2" customWidth="1"/>
    <col min="12" max="12" width="9.00390625" widthPt="54" style="2" customWidth="1"/>
    <col min="13" max="13" width="70.375" widthPt="422.25" style="2" customWidth="1"/>
    <col min="14" max="19" width="9.25390625" widthPt="55.5" style="2" customWidth="1"/>
    <col min="20" max="20" width="9.00390625" widthPt="54" style="2" customWidth="1"/>
    <col min="21" max="21" width="10.50390625" widthPt="63" style="2" customWidth="1"/>
    <col min="22" max="22" width="64.75390625" widthPt="388.5" style="2" customWidth="1"/>
    <col min="23" max="23" width="59.75390625" widthPt="358.5" style="2" customWidth="1"/>
    <col min="24" max="16384" width="9.00390625" widthPt="54" style="2" customWidth="1"/>
  </cols>
  <sheetData>
    <row r="1" spans="1:4" ht="33.75" customHeight="1">
      <c r="A1" s="3" t="s">
        <v>0</v>
      </c>
      <c r="B1" s="3"/>
      <c r="C1" s="3"/>
      <c r="D1" s="3"/>
    </row>
    <row r="2" spans="1:25" ht="51" customHeight="1">
      <c r="A2" s="4" t="s">
        <v>1</v>
      </c>
      <c r="B2" s="4"/>
      <c r="C2" s="4"/>
      <c r="D2" s="4"/>
      <c r="E2" s="4"/>
      <c r="F2" s="4"/>
      <c r="G2" s="4"/>
      <c r="H2" s="4"/>
      <c r="I2" s="4"/>
      <c r="J2" s="4"/>
      <c r="K2" s="4"/>
      <c r="L2" s="4"/>
      <c r="M2" s="4"/>
      <c r="N2" s="4"/>
      <c r="O2" s="4"/>
      <c r="P2" s="4"/>
      <c r="Q2" s="4"/>
      <c r="R2" s="4"/>
      <c r="S2" s="4"/>
      <c r="T2" s="4"/>
      <c r="U2" s="4"/>
      <c r="V2" s="4"/>
      <c r="W2" s="4"/>
      <c r="X2" s="4"/>
      <c r="Y2" s="4"/>
    </row>
    <row r="3" spans="1:25" s="1" customFormat="1" ht="34.5" customHeight="1">
      <c r="A3" s="5" t="s">
        <v>2</v>
      </c>
      <c r="B3" s="5"/>
      <c r="C3" s="5"/>
      <c r="D3" s="5"/>
      <c r="K3" s="20" t="s">
        <v>3</v>
      </c>
      <c r="L3" s="20"/>
      <c r="M3" s="20"/>
      <c r="X3" s="20" t="s">
        <v>4</v>
      </c>
      <c r="Y3" s="20"/>
    </row>
    <row r="5" spans="1:25" ht="31.5" customHeight="1">
      <c r="A5" s="6" t="s">
        <v>5</v>
      </c>
      <c r="B5" s="7" t="s">
        <v>6</v>
      </c>
      <c r="C5" s="7"/>
      <c r="D5" s="7"/>
      <c r="E5" s="6" t="s">
        <v>7</v>
      </c>
      <c r="F5" s="6" t="s">
        <v>8</v>
      </c>
      <c r="G5" s="6" t="s">
        <v>9</v>
      </c>
      <c r="H5" s="6" t="s">
        <v>10</v>
      </c>
      <c r="I5" s="6" t="s">
        <v>11</v>
      </c>
      <c r="J5" s="7" t="s">
        <v>12</v>
      </c>
      <c r="K5" s="7"/>
      <c r="L5" s="6" t="s">
        <v>13</v>
      </c>
      <c r="M5" s="6" t="s">
        <v>14</v>
      </c>
      <c r="N5" s="6" t="s">
        <v>15</v>
      </c>
      <c r="O5" s="7" t="s">
        <v>16</v>
      </c>
      <c r="P5" s="7"/>
      <c r="Q5" s="7"/>
      <c r="R5" s="7"/>
      <c r="S5" s="7"/>
      <c r="T5" s="7"/>
      <c r="U5" s="7" t="s">
        <v>399</v>
      </c>
      <c r="V5" s="6" t="s">
        <v>17</v>
      </c>
      <c r="W5" s="6" t="s">
        <v>18</v>
      </c>
      <c r="X5" s="6" t="s">
        <v>19</v>
      </c>
      <c r="Y5" s="6" t="s">
        <v>20</v>
      </c>
    </row>
    <row r="6" spans="1:25" ht="31.5" customHeight="1">
      <c r="A6" s="8"/>
      <c r="B6" s="6" t="s">
        <v>21</v>
      </c>
      <c r="C6" s="6" t="s">
        <v>22</v>
      </c>
      <c r="D6" s="6" t="s">
        <v>23</v>
      </c>
      <c r="E6" s="8"/>
      <c r="F6" s="8"/>
      <c r="G6" s="8"/>
      <c r="H6" s="8"/>
      <c r="I6" s="8"/>
      <c r="J6" s="6" t="s">
        <v>24</v>
      </c>
      <c r="K6" s="6" t="s">
        <v>25</v>
      </c>
      <c r="L6" s="8"/>
      <c r="M6" s="8"/>
      <c r="N6" s="8"/>
      <c r="O6" s="7" t="s">
        <v>26</v>
      </c>
      <c r="P6" s="7"/>
      <c r="Q6" s="7"/>
      <c r="R6" s="7"/>
      <c r="S6" s="7" t="s">
        <v>27</v>
      </c>
      <c r="T6" s="7"/>
      <c r="U6" s="7"/>
      <c r="V6" s="8"/>
      <c r="W6" s="8"/>
      <c r="X6" s="8"/>
      <c r="Y6" s="8"/>
    </row>
    <row r="7" spans="1:25" ht="31.5" customHeight="1">
      <c r="A7" s="9"/>
      <c r="B7" s="9"/>
      <c r="C7" s="9"/>
      <c r="D7" s="9"/>
      <c r="E7" s="9"/>
      <c r="F7" s="9"/>
      <c r="G7" s="9"/>
      <c r="H7" s="9"/>
      <c r="I7" s="9"/>
      <c r="J7" s="9"/>
      <c r="K7" s="9"/>
      <c r="L7" s="9"/>
      <c r="M7" s="9"/>
      <c r="N7" s="9"/>
      <c r="O7" s="7" t="s">
        <v>28</v>
      </c>
      <c r="P7" s="7" t="s">
        <v>29</v>
      </c>
      <c r="Q7" s="7" t="s">
        <v>30</v>
      </c>
      <c r="R7" s="7" t="s">
        <v>31</v>
      </c>
      <c r="S7" s="7" t="s">
        <v>32</v>
      </c>
      <c r="T7" s="7" t="s">
        <v>33</v>
      </c>
      <c r="U7" s="7"/>
      <c r="V7" s="9"/>
      <c r="W7" s="9"/>
      <c r="X7" s="9"/>
      <c r="Y7" s="9"/>
    </row>
    <row r="8" spans="1:25" s="2" customFormat="1" ht="27" customHeight="1">
      <c r="A8" s="27" t="s">
        <v>34</v>
      </c>
      <c r="B8" s="28"/>
      <c r="C8" s="28"/>
      <c r="D8" s="28"/>
      <c r="E8" s="28"/>
      <c r="F8" s="28"/>
      <c r="G8" s="28"/>
      <c r="H8" s="28"/>
      <c r="I8" s="28"/>
      <c r="J8" s="28"/>
      <c r="K8" s="28"/>
      <c r="L8" s="28"/>
      <c r="M8" s="34"/>
      <c r="N8" s="9">
        <f aca="true" t="shared" si="0" ref="N8:T8">N9+N25+N33+N35+N39</f>
        <v>11667.4</v>
      </c>
      <c r="O8" s="9">
        <f t="shared" si="0"/>
        <v>9277.4</v>
      </c>
      <c r="P8" s="9">
        <f t="shared" si="0"/>
        <v>1420</v>
      </c>
      <c r="Q8" s="9">
        <f t="shared" si="0"/>
        <v>0</v>
      </c>
      <c r="R8" s="9">
        <f t="shared" si="0"/>
        <v>800</v>
      </c>
      <c r="S8" s="9">
        <f t="shared" si="0"/>
        <v>0</v>
      </c>
      <c r="T8" s="9">
        <f t="shared" si="0"/>
        <v>170</v>
      </c>
      <c r="U8" s="7"/>
      <c r="V8" s="9"/>
      <c r="W8" s="9"/>
      <c r="X8" s="9"/>
      <c r="Y8" s="9"/>
    </row>
    <row r="9" spans="1:25" s="26" customFormat="1" ht="27.75" customHeight="1">
      <c r="A9" s="27" t="s">
        <v>35</v>
      </c>
      <c r="B9" s="28"/>
      <c r="C9" s="28"/>
      <c r="D9" s="28"/>
      <c r="E9" s="28"/>
      <c r="F9" s="28"/>
      <c r="G9" s="28"/>
      <c r="H9" s="28"/>
      <c r="I9" s="28"/>
      <c r="J9" s="28"/>
      <c r="K9" s="28"/>
      <c r="L9" s="28"/>
      <c r="M9" s="34"/>
      <c r="N9" s="9">
        <f>N10+N11+N12+N13+N14+N15+N16+N17+N18+N20+N21+N22+N23+N24+N19</f>
        <v>7902.4</v>
      </c>
      <c r="O9" s="9">
        <f aca="true" t="shared" si="1" ref="O9:T9">O10+O11+O12+O13+O14+O15+O16+O17+O18+O20+O21+O22+O23+O24+O19</f>
        <v>7732.4</v>
      </c>
      <c r="P9" s="9">
        <f t="shared" si="1"/>
        <v>0</v>
      </c>
      <c r="Q9" s="9">
        <f t="shared" si="1"/>
        <v>0</v>
      </c>
      <c r="R9" s="9">
        <f t="shared" si="1"/>
        <v>0</v>
      </c>
      <c r="S9" s="9"/>
      <c r="T9" s="9">
        <f t="shared" si="1"/>
        <v>170</v>
      </c>
      <c r="U9" s="7"/>
      <c r="V9" s="9"/>
      <c r="W9" s="9"/>
      <c r="X9" s="9"/>
      <c r="Y9" s="9"/>
    </row>
    <row r="10" spans="1:25" ht="70.5" customHeight="1">
      <c r="A10" s="10">
        <v>1</v>
      </c>
      <c r="B10" s="11" t="s">
        <v>35</v>
      </c>
      <c r="C10" s="12" t="s">
        <v>36</v>
      </c>
      <c r="D10" s="12" t="s">
        <v>37</v>
      </c>
      <c r="E10" s="12" t="s">
        <v>38</v>
      </c>
      <c r="F10" s="10"/>
      <c r="G10" s="13" t="s">
        <v>39</v>
      </c>
      <c r="H10" s="10" t="s">
        <v>40</v>
      </c>
      <c r="I10" s="10" t="s">
        <v>41</v>
      </c>
      <c r="J10" s="21" t="s">
        <v>42</v>
      </c>
      <c r="K10" s="21" t="s">
        <v>43</v>
      </c>
      <c r="L10" s="13" t="s">
        <v>44</v>
      </c>
      <c r="M10" s="13" t="s">
        <v>45</v>
      </c>
      <c r="N10" s="21">
        <v>100</v>
      </c>
      <c r="O10" s="21">
        <v>100</v>
      </c>
      <c r="P10" s="21"/>
      <c r="Q10" s="21"/>
      <c r="R10" s="21"/>
      <c r="S10" s="21"/>
      <c r="T10" s="21"/>
      <c r="U10" s="12" t="s">
        <v>46</v>
      </c>
      <c r="V10" s="12" t="s">
        <v>47</v>
      </c>
      <c r="W10" s="12" t="s">
        <v>400</v>
      </c>
      <c r="X10" s="21" t="s">
        <v>48</v>
      </c>
      <c r="Y10" s="10"/>
    </row>
    <row r="11" spans="1:25" ht="126.75" customHeight="1">
      <c r="A11" s="10">
        <v>2</v>
      </c>
      <c r="B11" s="11" t="s">
        <v>35</v>
      </c>
      <c r="C11" s="12" t="s">
        <v>49</v>
      </c>
      <c r="D11" s="12" t="s">
        <v>50</v>
      </c>
      <c r="E11" s="12" t="s">
        <v>51</v>
      </c>
      <c r="F11" s="10" t="s">
        <v>52</v>
      </c>
      <c r="G11" s="10" t="s">
        <v>53</v>
      </c>
      <c r="H11" s="10" t="s">
        <v>40</v>
      </c>
      <c r="I11" s="10" t="s">
        <v>52</v>
      </c>
      <c r="J11" s="21" t="s">
        <v>42</v>
      </c>
      <c r="K11" s="21" t="s">
        <v>54</v>
      </c>
      <c r="L11" s="10" t="s">
        <v>55</v>
      </c>
      <c r="M11" s="22" t="s">
        <v>56</v>
      </c>
      <c r="N11" s="21">
        <v>2100</v>
      </c>
      <c r="O11" s="21">
        <v>2100</v>
      </c>
      <c r="P11" s="21"/>
      <c r="Q11" s="21"/>
      <c r="R11" s="21"/>
      <c r="S11" s="21"/>
      <c r="T11" s="21"/>
      <c r="U11" s="10" t="s">
        <v>57</v>
      </c>
      <c r="V11" s="17" t="s">
        <v>58</v>
      </c>
      <c r="W11" s="17" t="s">
        <v>59</v>
      </c>
      <c r="X11" s="21" t="s">
        <v>48</v>
      </c>
      <c r="Y11" s="10"/>
    </row>
    <row r="12" spans="1:25" ht="216">
      <c r="A12" s="10">
        <v>3</v>
      </c>
      <c r="B12" s="11" t="s">
        <v>35</v>
      </c>
      <c r="C12" s="12" t="s">
        <v>60</v>
      </c>
      <c r="D12" s="12" t="s">
        <v>61</v>
      </c>
      <c r="E12" s="12"/>
      <c r="F12" s="10"/>
      <c r="G12" s="12" t="s">
        <v>62</v>
      </c>
      <c r="H12" s="12" t="s">
        <v>40</v>
      </c>
      <c r="I12" s="12" t="s">
        <v>63</v>
      </c>
      <c r="J12" s="21" t="s">
        <v>42</v>
      </c>
      <c r="K12" s="21" t="s">
        <v>54</v>
      </c>
      <c r="L12" s="12" t="s">
        <v>55</v>
      </c>
      <c r="M12" s="12" t="s">
        <v>64</v>
      </c>
      <c r="N12" s="21">
        <v>850</v>
      </c>
      <c r="O12" s="21">
        <v>850</v>
      </c>
      <c r="P12" s="21"/>
      <c r="Q12" s="21"/>
      <c r="R12" s="21"/>
      <c r="S12" s="21"/>
      <c r="T12" s="21"/>
      <c r="U12" s="10" t="s">
        <v>65</v>
      </c>
      <c r="V12" s="12" t="s">
        <v>66</v>
      </c>
      <c r="W12" s="12" t="s">
        <v>67</v>
      </c>
      <c r="X12" s="21" t="s">
        <v>48</v>
      </c>
      <c r="Y12" s="10"/>
    </row>
    <row r="13" spans="1:25" ht="105" customHeight="1">
      <c r="A13" s="10">
        <v>4</v>
      </c>
      <c r="B13" s="11" t="s">
        <v>35</v>
      </c>
      <c r="C13" s="12" t="s">
        <v>49</v>
      </c>
      <c r="D13" s="12" t="s">
        <v>68</v>
      </c>
      <c r="E13" s="12" t="s">
        <v>51</v>
      </c>
      <c r="F13" s="10" t="s">
        <v>69</v>
      </c>
      <c r="G13" s="12" t="s">
        <v>70</v>
      </c>
      <c r="H13" s="12" t="s">
        <v>40</v>
      </c>
      <c r="I13" s="12" t="s">
        <v>71</v>
      </c>
      <c r="J13" s="21" t="s">
        <v>42</v>
      </c>
      <c r="K13" s="21" t="s">
        <v>54</v>
      </c>
      <c r="L13" s="12" t="s">
        <v>55</v>
      </c>
      <c r="M13" s="12" t="s">
        <v>72</v>
      </c>
      <c r="N13" s="21">
        <v>304</v>
      </c>
      <c r="O13" s="21">
        <v>304</v>
      </c>
      <c r="P13" s="21"/>
      <c r="Q13" s="21"/>
      <c r="R13" s="21"/>
      <c r="S13" s="21"/>
      <c r="T13" s="21"/>
      <c r="U13" s="10" t="s">
        <v>73</v>
      </c>
      <c r="V13" s="12" t="s">
        <v>74</v>
      </c>
      <c r="W13" s="12" t="s">
        <v>75</v>
      </c>
      <c r="X13" s="21" t="s">
        <v>48</v>
      </c>
      <c r="Y13" s="10"/>
    </row>
    <row r="14" spans="1:25" ht="99.75" customHeight="1">
      <c r="A14" s="10">
        <v>5</v>
      </c>
      <c r="B14" s="11" t="s">
        <v>35</v>
      </c>
      <c r="C14" s="12" t="s">
        <v>49</v>
      </c>
      <c r="D14" s="12" t="s">
        <v>68</v>
      </c>
      <c r="E14" s="12" t="s">
        <v>76</v>
      </c>
      <c r="F14" s="10" t="s">
        <v>77</v>
      </c>
      <c r="G14" s="12" t="s">
        <v>78</v>
      </c>
      <c r="H14" s="10" t="s">
        <v>40</v>
      </c>
      <c r="I14" s="12" t="s">
        <v>79</v>
      </c>
      <c r="J14" s="21" t="s">
        <v>42</v>
      </c>
      <c r="K14" s="21" t="s">
        <v>54</v>
      </c>
      <c r="L14" s="12" t="s">
        <v>55</v>
      </c>
      <c r="M14" s="12" t="s">
        <v>80</v>
      </c>
      <c r="N14" s="21">
        <v>424</v>
      </c>
      <c r="O14" s="21">
        <v>424</v>
      </c>
      <c r="P14" s="21"/>
      <c r="Q14" s="21"/>
      <c r="R14" s="21"/>
      <c r="S14" s="21"/>
      <c r="T14" s="21"/>
      <c r="U14" s="10" t="s">
        <v>81</v>
      </c>
      <c r="V14" s="12" t="s">
        <v>74</v>
      </c>
      <c r="W14" s="12" t="s">
        <v>75</v>
      </c>
      <c r="X14" s="21" t="s">
        <v>48</v>
      </c>
      <c r="Y14" s="10"/>
    </row>
    <row r="15" spans="1:25" ht="90" customHeight="1">
      <c r="A15" s="10">
        <v>6</v>
      </c>
      <c r="B15" s="11" t="s">
        <v>35</v>
      </c>
      <c r="C15" s="12" t="s">
        <v>49</v>
      </c>
      <c r="D15" s="12" t="s">
        <v>82</v>
      </c>
      <c r="E15" s="12" t="s">
        <v>38</v>
      </c>
      <c r="F15" s="10"/>
      <c r="G15" s="14" t="s">
        <v>83</v>
      </c>
      <c r="H15" s="10" t="s">
        <v>40</v>
      </c>
      <c r="I15" s="14" t="s">
        <v>38</v>
      </c>
      <c r="J15" s="21" t="s">
        <v>42</v>
      </c>
      <c r="K15" s="21" t="s">
        <v>54</v>
      </c>
      <c r="L15" s="14" t="s">
        <v>84</v>
      </c>
      <c r="M15" s="14" t="s">
        <v>85</v>
      </c>
      <c r="N15" s="21">
        <v>300</v>
      </c>
      <c r="O15" s="21">
        <v>300</v>
      </c>
      <c r="P15" s="21"/>
      <c r="Q15" s="21"/>
      <c r="R15" s="21"/>
      <c r="S15" s="21"/>
      <c r="T15" s="21"/>
      <c r="U15" s="10" t="s">
        <v>86</v>
      </c>
      <c r="V15" s="12" t="s">
        <v>87</v>
      </c>
      <c r="W15" s="12" t="s">
        <v>88</v>
      </c>
      <c r="X15" s="21" t="s">
        <v>48</v>
      </c>
      <c r="Y15" s="10"/>
    </row>
    <row r="16" spans="1:25" ht="79.5" customHeight="1">
      <c r="A16" s="10">
        <v>7</v>
      </c>
      <c r="B16" s="11" t="s">
        <v>35</v>
      </c>
      <c r="C16" s="12" t="s">
        <v>49</v>
      </c>
      <c r="D16" s="12" t="s">
        <v>89</v>
      </c>
      <c r="E16" s="12" t="s">
        <v>90</v>
      </c>
      <c r="F16" s="10" t="s">
        <v>91</v>
      </c>
      <c r="G16" s="14" t="s">
        <v>92</v>
      </c>
      <c r="H16" s="14" t="s">
        <v>40</v>
      </c>
      <c r="I16" s="14" t="s">
        <v>93</v>
      </c>
      <c r="J16" s="21" t="s">
        <v>42</v>
      </c>
      <c r="K16" s="21" t="s">
        <v>54</v>
      </c>
      <c r="L16" s="14" t="s">
        <v>94</v>
      </c>
      <c r="M16" s="14" t="s">
        <v>95</v>
      </c>
      <c r="N16" s="21">
        <v>603.4</v>
      </c>
      <c r="O16" s="21">
        <v>603.4</v>
      </c>
      <c r="P16" s="21"/>
      <c r="Q16" s="21"/>
      <c r="R16" s="21"/>
      <c r="S16" s="21"/>
      <c r="T16" s="21"/>
      <c r="U16" s="10" t="s">
        <v>96</v>
      </c>
      <c r="V16" s="14" t="s">
        <v>97</v>
      </c>
      <c r="W16" s="14" t="s">
        <v>98</v>
      </c>
      <c r="X16" s="21" t="s">
        <v>48</v>
      </c>
      <c r="Y16" s="10"/>
    </row>
    <row r="17" spans="1:25" ht="57.75" customHeight="1">
      <c r="A17" s="10">
        <v>8</v>
      </c>
      <c r="B17" s="11" t="s">
        <v>35</v>
      </c>
      <c r="C17" s="12" t="s">
        <v>49</v>
      </c>
      <c r="D17" s="12" t="s">
        <v>99</v>
      </c>
      <c r="E17" s="12" t="s">
        <v>100</v>
      </c>
      <c r="F17" s="10" t="s">
        <v>101</v>
      </c>
      <c r="G17" s="12" t="s">
        <v>102</v>
      </c>
      <c r="H17" s="12" t="s">
        <v>40</v>
      </c>
      <c r="I17" s="12" t="s">
        <v>101</v>
      </c>
      <c r="J17" s="21" t="s">
        <v>42</v>
      </c>
      <c r="K17" s="21" t="s">
        <v>54</v>
      </c>
      <c r="L17" s="14" t="s">
        <v>103</v>
      </c>
      <c r="M17" s="12" t="s">
        <v>104</v>
      </c>
      <c r="N17" s="21">
        <v>75</v>
      </c>
      <c r="O17" s="21">
        <v>75</v>
      </c>
      <c r="P17" s="21"/>
      <c r="Q17" s="21"/>
      <c r="R17" s="21"/>
      <c r="S17" s="21"/>
      <c r="T17" s="21"/>
      <c r="U17" s="10" t="s">
        <v>105</v>
      </c>
      <c r="V17" s="12" t="s">
        <v>106</v>
      </c>
      <c r="W17" s="12" t="s">
        <v>107</v>
      </c>
      <c r="X17" s="21" t="s">
        <v>48</v>
      </c>
      <c r="Y17" s="10"/>
    </row>
    <row r="18" spans="1:25" ht="72.75" customHeight="1">
      <c r="A18" s="10">
        <v>9</v>
      </c>
      <c r="B18" s="12" t="s">
        <v>35</v>
      </c>
      <c r="C18" s="12" t="s">
        <v>108</v>
      </c>
      <c r="D18" s="12" t="s">
        <v>109</v>
      </c>
      <c r="E18" s="12" t="s">
        <v>76</v>
      </c>
      <c r="F18" s="10" t="s">
        <v>110</v>
      </c>
      <c r="G18" s="12" t="s">
        <v>111</v>
      </c>
      <c r="H18" s="10" t="s">
        <v>40</v>
      </c>
      <c r="I18" s="10" t="s">
        <v>110</v>
      </c>
      <c r="J18" s="21" t="s">
        <v>42</v>
      </c>
      <c r="K18" s="21" t="s">
        <v>54</v>
      </c>
      <c r="L18" s="10" t="s">
        <v>55</v>
      </c>
      <c r="M18" s="10" t="s">
        <v>112</v>
      </c>
      <c r="N18" s="21">
        <v>100</v>
      </c>
      <c r="O18" s="21"/>
      <c r="P18" s="21"/>
      <c r="Q18" s="21"/>
      <c r="R18" s="21"/>
      <c r="S18" s="21" t="s">
        <v>113</v>
      </c>
      <c r="T18" s="21">
        <v>100</v>
      </c>
      <c r="U18" s="10" t="s">
        <v>114</v>
      </c>
      <c r="V18" s="12" t="s">
        <v>115</v>
      </c>
      <c r="W18" s="12" t="s">
        <v>116</v>
      </c>
      <c r="X18" s="21" t="s">
        <v>48</v>
      </c>
      <c r="Y18" s="10"/>
    </row>
    <row r="19" spans="1:25" ht="64.5" customHeight="1">
      <c r="A19" s="12">
        <v>10</v>
      </c>
      <c r="B19" s="12" t="s">
        <v>35</v>
      </c>
      <c r="C19" s="12" t="s">
        <v>49</v>
      </c>
      <c r="D19" s="12" t="s">
        <v>68</v>
      </c>
      <c r="E19" s="12" t="s">
        <v>76</v>
      </c>
      <c r="F19" s="10" t="s">
        <v>117</v>
      </c>
      <c r="G19" s="10" t="s">
        <v>118</v>
      </c>
      <c r="H19" s="10" t="s">
        <v>40</v>
      </c>
      <c r="I19" s="10" t="s">
        <v>119</v>
      </c>
      <c r="J19" s="21" t="s">
        <v>42</v>
      </c>
      <c r="K19" s="21" t="s">
        <v>54</v>
      </c>
      <c r="L19" s="13" t="s">
        <v>55</v>
      </c>
      <c r="M19" s="10" t="s">
        <v>120</v>
      </c>
      <c r="N19" s="21">
        <v>70</v>
      </c>
      <c r="O19" s="21"/>
      <c r="P19" s="21"/>
      <c r="Q19" s="21"/>
      <c r="R19" s="21"/>
      <c r="S19" s="21" t="s">
        <v>113</v>
      </c>
      <c r="T19" s="21">
        <v>70</v>
      </c>
      <c r="U19" s="10" t="s">
        <v>121</v>
      </c>
      <c r="V19" s="14" t="s">
        <v>122</v>
      </c>
      <c r="W19" s="12" t="s">
        <v>123</v>
      </c>
      <c r="X19" s="21" t="s">
        <v>48</v>
      </c>
      <c r="Y19" s="10"/>
    </row>
    <row r="20" spans="1:25" ht="64.5" customHeight="1">
      <c r="A20" s="10">
        <v>11</v>
      </c>
      <c r="B20" s="11" t="s">
        <v>35</v>
      </c>
      <c r="C20" s="12" t="s">
        <v>108</v>
      </c>
      <c r="D20" s="12" t="s">
        <v>124</v>
      </c>
      <c r="E20" s="12" t="s">
        <v>51</v>
      </c>
      <c r="F20" s="10" t="s">
        <v>125</v>
      </c>
      <c r="G20" s="10" t="s">
        <v>126</v>
      </c>
      <c r="H20" s="10" t="s">
        <v>40</v>
      </c>
      <c r="I20" s="10" t="s">
        <v>125</v>
      </c>
      <c r="J20" s="21" t="s">
        <v>42</v>
      </c>
      <c r="K20" s="21" t="s">
        <v>54</v>
      </c>
      <c r="L20" s="10" t="s">
        <v>127</v>
      </c>
      <c r="M20" s="10" t="s">
        <v>128</v>
      </c>
      <c r="N20" s="21">
        <v>156</v>
      </c>
      <c r="O20" s="21">
        <v>156</v>
      </c>
      <c r="P20" s="21"/>
      <c r="Q20" s="21"/>
      <c r="R20" s="21"/>
      <c r="S20" s="21"/>
      <c r="T20" s="21"/>
      <c r="U20" s="10" t="s">
        <v>129</v>
      </c>
      <c r="V20" s="17" t="s">
        <v>130</v>
      </c>
      <c r="W20" s="17" t="s">
        <v>131</v>
      </c>
      <c r="X20" s="21" t="s">
        <v>48</v>
      </c>
      <c r="Y20" s="10"/>
    </row>
    <row r="21" spans="1:25" ht="69.75" customHeight="1">
      <c r="A21" s="10">
        <v>12</v>
      </c>
      <c r="B21" s="11" t="s">
        <v>35</v>
      </c>
      <c r="C21" s="12" t="s">
        <v>132</v>
      </c>
      <c r="D21" s="12" t="s">
        <v>132</v>
      </c>
      <c r="E21" s="12" t="s">
        <v>51</v>
      </c>
      <c r="F21" s="10" t="s">
        <v>133</v>
      </c>
      <c r="G21" s="10" t="s">
        <v>134</v>
      </c>
      <c r="H21" s="10" t="s">
        <v>40</v>
      </c>
      <c r="I21" s="10" t="s">
        <v>135</v>
      </c>
      <c r="J21" s="21" t="s">
        <v>42</v>
      </c>
      <c r="K21" s="21" t="s">
        <v>54</v>
      </c>
      <c r="L21" s="10" t="s">
        <v>55</v>
      </c>
      <c r="M21" s="10" t="s">
        <v>136</v>
      </c>
      <c r="N21" s="21">
        <v>800</v>
      </c>
      <c r="O21" s="21">
        <v>800</v>
      </c>
      <c r="P21" s="21"/>
      <c r="Q21" s="21"/>
      <c r="R21" s="21"/>
      <c r="S21" s="21"/>
      <c r="T21" s="21"/>
      <c r="U21" s="10" t="s">
        <v>137</v>
      </c>
      <c r="V21" s="17" t="s">
        <v>138</v>
      </c>
      <c r="W21" s="17" t="s">
        <v>139</v>
      </c>
      <c r="X21" s="21" t="s">
        <v>48</v>
      </c>
      <c r="Y21" s="10"/>
    </row>
    <row r="22" spans="1:25" ht="72.75" customHeight="1">
      <c r="A22" s="10">
        <v>13</v>
      </c>
      <c r="B22" s="11" t="s">
        <v>35</v>
      </c>
      <c r="C22" s="12" t="s">
        <v>49</v>
      </c>
      <c r="D22" s="12" t="s">
        <v>99</v>
      </c>
      <c r="E22" s="12" t="s">
        <v>140</v>
      </c>
      <c r="F22" s="13" t="s">
        <v>141</v>
      </c>
      <c r="G22" s="13" t="s">
        <v>142</v>
      </c>
      <c r="H22" s="13" t="s">
        <v>40</v>
      </c>
      <c r="I22" s="13" t="s">
        <v>141</v>
      </c>
      <c r="J22" s="21" t="s">
        <v>42</v>
      </c>
      <c r="K22" s="21" t="s">
        <v>54</v>
      </c>
      <c r="L22" s="13" t="s">
        <v>55</v>
      </c>
      <c r="M22" s="13" t="s">
        <v>143</v>
      </c>
      <c r="N22" s="21">
        <v>1000</v>
      </c>
      <c r="O22" s="21">
        <v>1000</v>
      </c>
      <c r="P22" s="21"/>
      <c r="Q22" s="21"/>
      <c r="R22" s="21"/>
      <c r="S22" s="21"/>
      <c r="T22" s="21"/>
      <c r="U22" s="10" t="s">
        <v>144</v>
      </c>
      <c r="V22" s="13" t="s">
        <v>145</v>
      </c>
      <c r="W22" s="12" t="s">
        <v>146</v>
      </c>
      <c r="X22" s="21" t="s">
        <v>48</v>
      </c>
      <c r="Y22" s="10"/>
    </row>
    <row r="23" spans="1:25" ht="96.75" customHeight="1">
      <c r="A23" s="10">
        <v>14</v>
      </c>
      <c r="B23" s="12" t="s">
        <v>35</v>
      </c>
      <c r="C23" s="12" t="s">
        <v>108</v>
      </c>
      <c r="D23" s="12" t="s">
        <v>109</v>
      </c>
      <c r="E23" s="12" t="s">
        <v>51</v>
      </c>
      <c r="F23" s="10" t="s">
        <v>125</v>
      </c>
      <c r="G23" s="10" t="s">
        <v>147</v>
      </c>
      <c r="H23" s="10" t="s">
        <v>40</v>
      </c>
      <c r="I23" s="10" t="s">
        <v>125</v>
      </c>
      <c r="J23" s="21" t="s">
        <v>42</v>
      </c>
      <c r="K23" s="21" t="s">
        <v>54</v>
      </c>
      <c r="L23" s="10" t="s">
        <v>44</v>
      </c>
      <c r="M23" s="10" t="s">
        <v>148</v>
      </c>
      <c r="N23" s="21">
        <v>120</v>
      </c>
      <c r="O23" s="21">
        <v>120</v>
      </c>
      <c r="P23" s="21"/>
      <c r="Q23" s="21"/>
      <c r="R23" s="21"/>
      <c r="S23" s="21"/>
      <c r="T23" s="21"/>
      <c r="U23" s="10" t="s">
        <v>149</v>
      </c>
      <c r="V23" s="12" t="s">
        <v>150</v>
      </c>
      <c r="W23" s="12" t="s">
        <v>151</v>
      </c>
      <c r="X23" s="21" t="s">
        <v>48</v>
      </c>
      <c r="Y23" s="10"/>
    </row>
    <row r="24" spans="1:25" s="26" customFormat="1" ht="121.5">
      <c r="A24" s="10">
        <v>15</v>
      </c>
      <c r="B24" s="11" t="s">
        <v>35</v>
      </c>
      <c r="C24" s="12" t="s">
        <v>49</v>
      </c>
      <c r="D24" s="12" t="s">
        <v>99</v>
      </c>
      <c r="E24" s="12" t="s">
        <v>140</v>
      </c>
      <c r="F24" s="15" t="s">
        <v>152</v>
      </c>
      <c r="G24" s="13" t="s">
        <v>153</v>
      </c>
      <c r="H24" s="10" t="s">
        <v>40</v>
      </c>
      <c r="I24" s="15" t="s">
        <v>152</v>
      </c>
      <c r="J24" s="21" t="s">
        <v>42</v>
      </c>
      <c r="K24" s="21" t="s">
        <v>54</v>
      </c>
      <c r="L24" s="15" t="s">
        <v>55</v>
      </c>
      <c r="M24" s="23" t="s">
        <v>154</v>
      </c>
      <c r="N24" s="21">
        <v>900</v>
      </c>
      <c r="O24" s="21">
        <v>900</v>
      </c>
      <c r="P24" s="21"/>
      <c r="Q24" s="21"/>
      <c r="R24" s="21"/>
      <c r="S24" s="21"/>
      <c r="T24" s="21"/>
      <c r="U24" s="10" t="s">
        <v>155</v>
      </c>
      <c r="V24" s="12" t="s">
        <v>156</v>
      </c>
      <c r="W24" s="12" t="s">
        <v>157</v>
      </c>
      <c r="X24" s="21" t="s">
        <v>48</v>
      </c>
      <c r="Y24" s="32"/>
    </row>
    <row r="25" spans="1:25" s="26" customFormat="1" ht="34.5" customHeight="1">
      <c r="A25" s="29" t="s">
        <v>158</v>
      </c>
      <c r="B25" s="30"/>
      <c r="C25" s="30"/>
      <c r="D25" s="30"/>
      <c r="E25" s="30"/>
      <c r="F25" s="30"/>
      <c r="G25" s="30"/>
      <c r="H25" s="30"/>
      <c r="I25" s="30"/>
      <c r="J25" s="30"/>
      <c r="K25" s="30"/>
      <c r="L25" s="30"/>
      <c r="M25" s="35"/>
      <c r="N25" s="36">
        <f aca="true" t="shared" si="2" ref="N25:T25">N27+N28+N29+N31+N32+N26+N30</f>
        <v>2850</v>
      </c>
      <c r="O25" s="36">
        <f t="shared" si="2"/>
        <v>1450</v>
      </c>
      <c r="P25" s="36">
        <f t="shared" si="2"/>
        <v>1400</v>
      </c>
      <c r="Q25" s="36">
        <f t="shared" si="2"/>
        <v>0</v>
      </c>
      <c r="R25" s="36">
        <f t="shared" si="2"/>
        <v>0</v>
      </c>
      <c r="S25" s="36">
        <f t="shared" si="2"/>
        <v>0</v>
      </c>
      <c r="T25" s="36">
        <f t="shared" si="2"/>
        <v>0</v>
      </c>
      <c r="U25" s="32"/>
      <c r="V25" s="37"/>
      <c r="W25" s="37"/>
      <c r="X25" s="36"/>
      <c r="Y25" s="32"/>
    </row>
    <row r="26" spans="1:25" s="26" customFormat="1" ht="90.75" customHeight="1">
      <c r="A26" s="10">
        <v>16</v>
      </c>
      <c r="B26" s="12" t="s">
        <v>158</v>
      </c>
      <c r="C26" s="12" t="s">
        <v>159</v>
      </c>
      <c r="D26" s="12" t="s">
        <v>159</v>
      </c>
      <c r="E26" s="12" t="s">
        <v>38</v>
      </c>
      <c r="F26" s="10" t="s">
        <v>160</v>
      </c>
      <c r="G26" s="12" t="s">
        <v>161</v>
      </c>
      <c r="H26" s="12" t="s">
        <v>40</v>
      </c>
      <c r="I26" s="12" t="s">
        <v>41</v>
      </c>
      <c r="J26" s="21" t="s">
        <v>42</v>
      </c>
      <c r="K26" s="21" t="s">
        <v>43</v>
      </c>
      <c r="L26" s="12" t="s">
        <v>162</v>
      </c>
      <c r="M26" s="12" t="s">
        <v>163</v>
      </c>
      <c r="N26" s="21">
        <v>120</v>
      </c>
      <c r="O26" s="21">
        <v>120</v>
      </c>
      <c r="P26" s="21"/>
      <c r="Q26" s="21"/>
      <c r="R26" s="21"/>
      <c r="S26" s="21"/>
      <c r="T26" s="21"/>
      <c r="U26" s="10" t="s">
        <v>164</v>
      </c>
      <c r="V26" s="13" t="s">
        <v>165</v>
      </c>
      <c r="W26" s="13" t="s">
        <v>166</v>
      </c>
      <c r="X26" s="21" t="s">
        <v>48</v>
      </c>
      <c r="Y26" s="32"/>
    </row>
    <row r="27" spans="1:25" ht="79.5" customHeight="1">
      <c r="A27" s="10">
        <v>17</v>
      </c>
      <c r="B27" s="12" t="s">
        <v>158</v>
      </c>
      <c r="C27" s="12" t="s">
        <v>167</v>
      </c>
      <c r="D27" s="12" t="s">
        <v>168</v>
      </c>
      <c r="E27" s="12" t="s">
        <v>169</v>
      </c>
      <c r="F27" s="12" t="s">
        <v>170</v>
      </c>
      <c r="G27" s="12" t="s">
        <v>171</v>
      </c>
      <c r="H27" s="12" t="s">
        <v>40</v>
      </c>
      <c r="I27" s="12" t="s">
        <v>172</v>
      </c>
      <c r="J27" s="21" t="s">
        <v>42</v>
      </c>
      <c r="K27" s="21" t="s">
        <v>54</v>
      </c>
      <c r="L27" s="12" t="s">
        <v>94</v>
      </c>
      <c r="M27" s="12" t="s">
        <v>173</v>
      </c>
      <c r="N27" s="21">
        <v>1200</v>
      </c>
      <c r="O27" s="21"/>
      <c r="P27" s="21">
        <v>1200</v>
      </c>
      <c r="Q27" s="21"/>
      <c r="R27" s="21"/>
      <c r="S27" s="21"/>
      <c r="T27" s="21"/>
      <c r="U27" s="10" t="s">
        <v>174</v>
      </c>
      <c r="V27" s="12" t="s">
        <v>175</v>
      </c>
      <c r="W27" s="12" t="s">
        <v>176</v>
      </c>
      <c r="X27" s="21" t="s">
        <v>48</v>
      </c>
      <c r="Y27" s="10"/>
    </row>
    <row r="28" spans="1:25" ht="69" customHeight="1">
      <c r="A28" s="10">
        <v>18</v>
      </c>
      <c r="B28" s="12" t="s">
        <v>158</v>
      </c>
      <c r="C28" s="12" t="s">
        <v>177</v>
      </c>
      <c r="D28" s="12" t="s">
        <v>178</v>
      </c>
      <c r="E28" s="12" t="s">
        <v>51</v>
      </c>
      <c r="F28" s="13" t="s">
        <v>52</v>
      </c>
      <c r="G28" s="17" t="s">
        <v>179</v>
      </c>
      <c r="H28" s="10" t="s">
        <v>40</v>
      </c>
      <c r="I28" s="13" t="s">
        <v>52</v>
      </c>
      <c r="J28" s="21" t="s">
        <v>42</v>
      </c>
      <c r="K28" s="21" t="s">
        <v>54</v>
      </c>
      <c r="L28" s="13" t="s">
        <v>180</v>
      </c>
      <c r="M28" s="17" t="s">
        <v>181</v>
      </c>
      <c r="N28" s="21">
        <v>350</v>
      </c>
      <c r="O28" s="21">
        <v>350</v>
      </c>
      <c r="P28" s="21"/>
      <c r="Q28" s="21"/>
      <c r="R28" s="21"/>
      <c r="S28" s="21"/>
      <c r="T28" s="21"/>
      <c r="U28" s="10" t="s">
        <v>57</v>
      </c>
      <c r="V28" s="13" t="s">
        <v>182</v>
      </c>
      <c r="W28" s="13" t="s">
        <v>183</v>
      </c>
      <c r="X28" s="21" t="s">
        <v>48</v>
      </c>
      <c r="Y28" s="10"/>
    </row>
    <row r="29" spans="1:25" ht="72.75" customHeight="1">
      <c r="A29" s="10">
        <v>19</v>
      </c>
      <c r="B29" s="12" t="s">
        <v>158</v>
      </c>
      <c r="C29" s="12" t="s">
        <v>177</v>
      </c>
      <c r="D29" s="12" t="s">
        <v>178</v>
      </c>
      <c r="E29" s="12" t="s">
        <v>51</v>
      </c>
      <c r="F29" s="13" t="s">
        <v>184</v>
      </c>
      <c r="G29" s="17" t="s">
        <v>185</v>
      </c>
      <c r="H29" s="10" t="s">
        <v>40</v>
      </c>
      <c r="I29" s="13" t="s">
        <v>184</v>
      </c>
      <c r="J29" s="21" t="s">
        <v>42</v>
      </c>
      <c r="K29" s="21" t="s">
        <v>54</v>
      </c>
      <c r="L29" s="13" t="s">
        <v>180</v>
      </c>
      <c r="M29" s="17" t="s">
        <v>186</v>
      </c>
      <c r="N29" s="12">
        <v>280</v>
      </c>
      <c r="O29" s="21">
        <v>280</v>
      </c>
      <c r="P29" s="21"/>
      <c r="Q29" s="21"/>
      <c r="R29" s="21"/>
      <c r="S29" s="21"/>
      <c r="T29" s="21"/>
      <c r="U29" s="10" t="s">
        <v>187</v>
      </c>
      <c r="V29" s="13" t="s">
        <v>188</v>
      </c>
      <c r="W29" s="13" t="s">
        <v>189</v>
      </c>
      <c r="X29" s="21" t="s">
        <v>48</v>
      </c>
      <c r="Y29" s="10"/>
    </row>
    <row r="30" spans="1:25" ht="57" customHeight="1">
      <c r="A30" s="10">
        <v>20</v>
      </c>
      <c r="B30" s="12" t="s">
        <v>158</v>
      </c>
      <c r="C30" s="12" t="s">
        <v>177</v>
      </c>
      <c r="D30" s="12" t="s">
        <v>178</v>
      </c>
      <c r="E30" s="12" t="s">
        <v>100</v>
      </c>
      <c r="F30" s="13" t="s">
        <v>101</v>
      </c>
      <c r="G30" s="17" t="s">
        <v>190</v>
      </c>
      <c r="H30" s="10" t="s">
        <v>40</v>
      </c>
      <c r="I30" s="13" t="s">
        <v>101</v>
      </c>
      <c r="J30" s="21" t="s">
        <v>42</v>
      </c>
      <c r="K30" s="21" t="s">
        <v>54</v>
      </c>
      <c r="L30" s="13" t="s">
        <v>180</v>
      </c>
      <c r="M30" s="17" t="s">
        <v>191</v>
      </c>
      <c r="N30" s="12">
        <v>500</v>
      </c>
      <c r="O30" s="21">
        <v>500</v>
      </c>
      <c r="P30" s="21"/>
      <c r="Q30" s="21"/>
      <c r="R30" s="21"/>
      <c r="S30" s="21"/>
      <c r="T30" s="21"/>
      <c r="U30" s="10" t="s">
        <v>105</v>
      </c>
      <c r="V30" s="13" t="s">
        <v>188</v>
      </c>
      <c r="W30" s="13" t="s">
        <v>189</v>
      </c>
      <c r="X30" s="21" t="s">
        <v>48</v>
      </c>
      <c r="Y30" s="10"/>
    </row>
    <row r="31" spans="1:25" ht="57" customHeight="1">
      <c r="A31" s="10">
        <v>21</v>
      </c>
      <c r="B31" s="12" t="s">
        <v>158</v>
      </c>
      <c r="C31" s="12" t="s">
        <v>177</v>
      </c>
      <c r="D31" s="12" t="s">
        <v>192</v>
      </c>
      <c r="E31" s="12" t="s">
        <v>38</v>
      </c>
      <c r="F31" s="10"/>
      <c r="G31" s="13" t="s">
        <v>193</v>
      </c>
      <c r="H31" s="10" t="s">
        <v>40</v>
      </c>
      <c r="I31" s="13" t="s">
        <v>38</v>
      </c>
      <c r="J31" s="21" t="s">
        <v>42</v>
      </c>
      <c r="K31" s="21" t="s">
        <v>54</v>
      </c>
      <c r="L31" s="13" t="s">
        <v>55</v>
      </c>
      <c r="M31" s="12" t="s">
        <v>194</v>
      </c>
      <c r="N31" s="12">
        <v>200</v>
      </c>
      <c r="O31" s="21"/>
      <c r="P31" s="21">
        <v>200</v>
      </c>
      <c r="Q31" s="21"/>
      <c r="R31" s="21"/>
      <c r="S31" s="21"/>
      <c r="T31" s="21"/>
      <c r="U31" s="10" t="s">
        <v>195</v>
      </c>
      <c r="V31" s="24" t="s">
        <v>196</v>
      </c>
      <c r="W31" s="12" t="s">
        <v>197</v>
      </c>
      <c r="X31" s="21" t="s">
        <v>48</v>
      </c>
      <c r="Y31" s="10"/>
    </row>
    <row r="32" spans="1:25" s="26" customFormat="1" ht="60" customHeight="1">
      <c r="A32" s="10">
        <v>22</v>
      </c>
      <c r="B32" s="12" t="s">
        <v>158</v>
      </c>
      <c r="C32" s="12" t="s">
        <v>177</v>
      </c>
      <c r="D32" s="12" t="s">
        <v>198</v>
      </c>
      <c r="E32" s="12" t="s">
        <v>90</v>
      </c>
      <c r="F32" s="10" t="s">
        <v>91</v>
      </c>
      <c r="G32" s="12" t="s">
        <v>199</v>
      </c>
      <c r="H32" s="10" t="s">
        <v>40</v>
      </c>
      <c r="I32" s="12" t="s">
        <v>41</v>
      </c>
      <c r="J32" s="21" t="s">
        <v>42</v>
      </c>
      <c r="K32" s="21" t="s">
        <v>54</v>
      </c>
      <c r="L32" s="12" t="s">
        <v>94</v>
      </c>
      <c r="M32" s="12" t="s">
        <v>200</v>
      </c>
      <c r="N32" s="12">
        <v>200</v>
      </c>
      <c r="O32" s="21">
        <v>200</v>
      </c>
      <c r="P32" s="21"/>
      <c r="Q32" s="21"/>
      <c r="R32" s="21"/>
      <c r="S32" s="21"/>
      <c r="T32" s="21"/>
      <c r="U32" s="10" t="s">
        <v>38</v>
      </c>
      <c r="V32" s="12" t="s">
        <v>201</v>
      </c>
      <c r="W32" s="12" t="s">
        <v>202</v>
      </c>
      <c r="X32" s="21" t="s">
        <v>48</v>
      </c>
      <c r="Y32" s="32"/>
    </row>
    <row r="33" spans="1:25" s="26" customFormat="1" ht="34.5" customHeight="1">
      <c r="A33" s="29" t="s">
        <v>203</v>
      </c>
      <c r="B33" s="30"/>
      <c r="C33" s="30"/>
      <c r="D33" s="30"/>
      <c r="E33" s="30"/>
      <c r="F33" s="30"/>
      <c r="G33" s="30"/>
      <c r="H33" s="30"/>
      <c r="I33" s="30"/>
      <c r="J33" s="30"/>
      <c r="K33" s="30"/>
      <c r="L33" s="30"/>
      <c r="M33" s="35"/>
      <c r="N33" s="32">
        <v>40</v>
      </c>
      <c r="O33" s="36">
        <v>20</v>
      </c>
      <c r="P33" s="36">
        <v>20</v>
      </c>
      <c r="Q33" s="36"/>
      <c r="R33" s="36"/>
      <c r="S33" s="36"/>
      <c r="T33" s="36"/>
      <c r="U33" s="32"/>
      <c r="V33" s="37"/>
      <c r="W33" s="37"/>
      <c r="X33" s="36"/>
      <c r="Y33" s="32"/>
    </row>
    <row r="34" spans="1:25" ht="57.75" customHeight="1">
      <c r="A34" s="10">
        <v>23</v>
      </c>
      <c r="B34" s="12" t="s">
        <v>204</v>
      </c>
      <c r="C34" s="12" t="s">
        <v>205</v>
      </c>
      <c r="D34" s="12" t="s">
        <v>206</v>
      </c>
      <c r="E34" s="12" t="s">
        <v>38</v>
      </c>
      <c r="F34" s="10"/>
      <c r="G34" s="12" t="s">
        <v>207</v>
      </c>
      <c r="H34" s="12" t="s">
        <v>40</v>
      </c>
      <c r="I34" s="12" t="s">
        <v>41</v>
      </c>
      <c r="J34" s="21" t="s">
        <v>42</v>
      </c>
      <c r="K34" s="21" t="s">
        <v>43</v>
      </c>
      <c r="L34" s="12" t="s">
        <v>44</v>
      </c>
      <c r="M34" s="12" t="s">
        <v>208</v>
      </c>
      <c r="N34" s="12">
        <v>40</v>
      </c>
      <c r="O34" s="21">
        <v>20</v>
      </c>
      <c r="P34" s="21">
        <v>20</v>
      </c>
      <c r="Q34" s="21"/>
      <c r="R34" s="21"/>
      <c r="S34" s="21"/>
      <c r="T34" s="21"/>
      <c r="U34" s="10" t="s">
        <v>209</v>
      </c>
      <c r="V34" s="12" t="s">
        <v>210</v>
      </c>
      <c r="W34" s="12" t="s">
        <v>211</v>
      </c>
      <c r="X34" s="21" t="s">
        <v>48</v>
      </c>
      <c r="Y34" s="10"/>
    </row>
    <row r="35" spans="1:25" s="26" customFormat="1" ht="36.75" customHeight="1">
      <c r="A35" s="29" t="s">
        <v>212</v>
      </c>
      <c r="B35" s="30"/>
      <c r="C35" s="30"/>
      <c r="D35" s="30"/>
      <c r="E35" s="30"/>
      <c r="F35" s="30"/>
      <c r="G35" s="30"/>
      <c r="H35" s="30"/>
      <c r="I35" s="30"/>
      <c r="J35" s="30"/>
      <c r="K35" s="30"/>
      <c r="L35" s="30"/>
      <c r="M35" s="35"/>
      <c r="N35" s="37">
        <f>SUM(N36:N38)</f>
        <v>75</v>
      </c>
      <c r="O35" s="37">
        <f aca="true" t="shared" si="3" ref="O35:T35">SUM(O36:O38)</f>
        <v>75</v>
      </c>
      <c r="P35" s="37">
        <f t="shared" si="3"/>
        <v>0</v>
      </c>
      <c r="Q35" s="37">
        <f t="shared" si="3"/>
        <v>0</v>
      </c>
      <c r="R35" s="37">
        <f t="shared" si="3"/>
        <v>0</v>
      </c>
      <c r="S35" s="37"/>
      <c r="T35" s="37"/>
      <c r="U35" s="32"/>
      <c r="V35" s="37"/>
      <c r="W35" s="37"/>
      <c r="X35" s="36"/>
      <c r="Y35" s="32"/>
    </row>
    <row r="36" spans="1:25" ht="57.75" customHeight="1">
      <c r="A36" s="10">
        <v>24</v>
      </c>
      <c r="B36" s="12" t="s">
        <v>212</v>
      </c>
      <c r="C36" s="12" t="s">
        <v>213</v>
      </c>
      <c r="D36" s="12" t="s">
        <v>214</v>
      </c>
      <c r="E36" s="12" t="s">
        <v>38</v>
      </c>
      <c r="F36" s="10"/>
      <c r="G36" s="12" t="s">
        <v>215</v>
      </c>
      <c r="H36" s="12" t="s">
        <v>40</v>
      </c>
      <c r="I36" s="12" t="s">
        <v>41</v>
      </c>
      <c r="J36" s="21" t="s">
        <v>42</v>
      </c>
      <c r="K36" s="21" t="s">
        <v>43</v>
      </c>
      <c r="L36" s="12" t="s">
        <v>44</v>
      </c>
      <c r="M36" s="12" t="s">
        <v>216</v>
      </c>
      <c r="N36" s="12">
        <v>5</v>
      </c>
      <c r="O36" s="21">
        <v>5</v>
      </c>
      <c r="P36" s="21"/>
      <c r="Q36" s="21"/>
      <c r="R36" s="21"/>
      <c r="S36" s="21"/>
      <c r="T36" s="21"/>
      <c r="U36" s="10" t="s">
        <v>217</v>
      </c>
      <c r="V36" s="12" t="s">
        <v>218</v>
      </c>
      <c r="W36" s="12" t="s">
        <v>219</v>
      </c>
      <c r="X36" s="21" t="s">
        <v>48</v>
      </c>
      <c r="Y36" s="10"/>
    </row>
    <row r="37" spans="1:25" ht="60" customHeight="1">
      <c r="A37" s="10">
        <v>25</v>
      </c>
      <c r="B37" s="12" t="s">
        <v>212</v>
      </c>
      <c r="C37" s="12" t="s">
        <v>212</v>
      </c>
      <c r="D37" s="12" t="s">
        <v>220</v>
      </c>
      <c r="E37" s="12" t="s">
        <v>38</v>
      </c>
      <c r="F37" s="10"/>
      <c r="G37" s="12" t="s">
        <v>221</v>
      </c>
      <c r="H37" s="12" t="s">
        <v>40</v>
      </c>
      <c r="I37" s="12" t="s">
        <v>41</v>
      </c>
      <c r="J37" s="21" t="s">
        <v>42</v>
      </c>
      <c r="K37" s="21" t="s">
        <v>43</v>
      </c>
      <c r="L37" s="12" t="s">
        <v>44</v>
      </c>
      <c r="M37" s="12" t="s">
        <v>222</v>
      </c>
      <c r="N37" s="12">
        <v>50</v>
      </c>
      <c r="O37" s="21">
        <v>50</v>
      </c>
      <c r="P37" s="21"/>
      <c r="Q37" s="21"/>
      <c r="R37" s="21"/>
      <c r="S37" s="21"/>
      <c r="T37" s="21"/>
      <c r="U37" s="10" t="s">
        <v>223</v>
      </c>
      <c r="V37" s="12" t="s">
        <v>224</v>
      </c>
      <c r="W37" s="12" t="s">
        <v>225</v>
      </c>
      <c r="X37" s="21" t="s">
        <v>48</v>
      </c>
      <c r="Y37" s="10"/>
    </row>
    <row r="38" spans="1:25" ht="51" customHeight="1">
      <c r="A38" s="10">
        <v>26</v>
      </c>
      <c r="B38" s="31" t="s">
        <v>212</v>
      </c>
      <c r="C38" s="31" t="s">
        <v>212</v>
      </c>
      <c r="D38" s="31" t="s">
        <v>226</v>
      </c>
      <c r="E38" s="31" t="s">
        <v>38</v>
      </c>
      <c r="F38" s="16"/>
      <c r="G38" s="31" t="s">
        <v>227</v>
      </c>
      <c r="H38" s="31" t="s">
        <v>40</v>
      </c>
      <c r="I38" s="31" t="s">
        <v>41</v>
      </c>
      <c r="J38" s="38" t="s">
        <v>42</v>
      </c>
      <c r="K38" s="38" t="s">
        <v>43</v>
      </c>
      <c r="L38" s="31" t="s">
        <v>44</v>
      </c>
      <c r="M38" s="31" t="s">
        <v>228</v>
      </c>
      <c r="N38" s="12">
        <v>20</v>
      </c>
      <c r="O38" s="21">
        <v>20</v>
      </c>
      <c r="P38" s="21"/>
      <c r="Q38" s="21"/>
      <c r="R38" s="21"/>
      <c r="S38" s="21"/>
      <c r="T38" s="21"/>
      <c r="U38" s="10" t="s">
        <v>86</v>
      </c>
      <c r="V38" s="12" t="s">
        <v>229</v>
      </c>
      <c r="W38" s="12" t="s">
        <v>230</v>
      </c>
      <c r="X38" s="21" t="s">
        <v>48</v>
      </c>
      <c r="Y38" s="10"/>
    </row>
    <row r="39" spans="1:25" s="26" customFormat="1" ht="25.5" customHeight="1">
      <c r="A39" s="32" t="s">
        <v>231</v>
      </c>
      <c r="B39" s="32"/>
      <c r="C39" s="32"/>
      <c r="D39" s="32"/>
      <c r="E39" s="32"/>
      <c r="F39" s="32"/>
      <c r="G39" s="32"/>
      <c r="H39" s="32"/>
      <c r="I39" s="32"/>
      <c r="J39" s="32"/>
      <c r="K39" s="32"/>
      <c r="L39" s="32"/>
      <c r="M39" s="32"/>
      <c r="N39" s="39">
        <f>N40</f>
        <v>800</v>
      </c>
      <c r="O39" s="39">
        <f aca="true" t="shared" si="4" ref="O39:T39">O40</f>
        <v>0</v>
      </c>
      <c r="P39" s="39">
        <f t="shared" si="4"/>
        <v>0</v>
      </c>
      <c r="Q39" s="39">
        <f t="shared" si="4"/>
        <v>0</v>
      </c>
      <c r="R39" s="39">
        <f t="shared" si="4"/>
        <v>800</v>
      </c>
      <c r="S39" s="39"/>
      <c r="T39" s="39"/>
      <c r="U39" s="32"/>
      <c r="V39" s="39"/>
      <c r="W39" s="39"/>
      <c r="X39" s="36"/>
      <c r="Y39" s="32"/>
    </row>
    <row r="40" spans="1:25" ht="42.75" customHeight="1">
      <c r="A40" s="10">
        <v>27</v>
      </c>
      <c r="B40" s="12" t="s">
        <v>231</v>
      </c>
      <c r="C40" s="12" t="s">
        <v>231</v>
      </c>
      <c r="D40" s="12" t="s">
        <v>231</v>
      </c>
      <c r="E40" s="12" t="s">
        <v>38</v>
      </c>
      <c r="F40" s="10"/>
      <c r="G40" s="13" t="s">
        <v>232</v>
      </c>
      <c r="H40" s="13" t="s">
        <v>40</v>
      </c>
      <c r="I40" s="13" t="s">
        <v>41</v>
      </c>
      <c r="J40" s="21" t="s">
        <v>42</v>
      </c>
      <c r="K40" s="21" t="s">
        <v>43</v>
      </c>
      <c r="L40" s="13" t="s">
        <v>44</v>
      </c>
      <c r="M40" s="13" t="s">
        <v>233</v>
      </c>
      <c r="N40" s="13">
        <v>800</v>
      </c>
      <c r="O40" s="21"/>
      <c r="P40" s="21"/>
      <c r="Q40" s="21"/>
      <c r="R40" s="21">
        <v>800</v>
      </c>
      <c r="S40" s="21"/>
      <c r="T40" s="21"/>
      <c r="U40" s="10"/>
      <c r="V40" s="13" t="s">
        <v>234</v>
      </c>
      <c r="W40" s="13" t="s">
        <v>235</v>
      </c>
      <c r="X40" s="21" t="s">
        <v>48</v>
      </c>
      <c r="Y40" s="10"/>
    </row>
    <row r="41" spans="1:25" ht="13.5">
      <c r="A41" s="33" t="s">
        <v>236</v>
      </c>
      <c r="B41" s="33"/>
      <c r="C41" s="33"/>
      <c r="D41" s="33"/>
      <c r="E41" s="33"/>
      <c r="F41" s="33"/>
      <c r="G41" s="33"/>
      <c r="H41" s="33"/>
      <c r="I41" s="33"/>
      <c r="J41" s="33"/>
      <c r="K41" s="33"/>
      <c r="L41" s="33"/>
      <c r="M41" s="33"/>
      <c r="N41" s="33"/>
      <c r="O41" s="33"/>
      <c r="P41" s="33"/>
      <c r="Q41" s="33"/>
      <c r="R41" s="33"/>
      <c r="S41" s="33"/>
      <c r="T41" s="33"/>
      <c r="U41" s="33"/>
      <c r="V41" s="33"/>
      <c r="W41" s="33"/>
      <c r="X41" s="33"/>
      <c r="Y41" s="33"/>
    </row>
    <row r="42" spans="1:25" ht="13.5">
      <c r="A42" s="33"/>
      <c r="B42" s="33"/>
      <c r="C42" s="33"/>
      <c r="D42" s="33"/>
      <c r="E42" s="33"/>
      <c r="F42" s="33"/>
      <c r="G42" s="33"/>
      <c r="H42" s="33"/>
      <c r="I42" s="33"/>
      <c r="J42" s="33"/>
      <c r="K42" s="33"/>
      <c r="L42" s="33"/>
      <c r="M42" s="33"/>
      <c r="N42" s="33"/>
      <c r="O42" s="33"/>
      <c r="P42" s="33"/>
      <c r="Q42" s="33"/>
      <c r="R42" s="33"/>
      <c r="S42" s="33"/>
      <c r="T42" s="33"/>
      <c r="U42" s="33"/>
      <c r="V42" s="33"/>
      <c r="W42" s="33"/>
      <c r="X42" s="33"/>
      <c r="Y42" s="33"/>
    </row>
  </sheetData>
  <autoFilter ref="A7:Y42"/>
  <mergeCells count="36">
    <mergeCell ref="A1:D1"/>
    <mergeCell ref="A2:Y2"/>
    <mergeCell ref="A3:D3"/>
    <mergeCell ref="K3:M3"/>
    <mergeCell ref="X3:Y3"/>
    <mergeCell ref="B5:D5"/>
    <mergeCell ref="J5:K5"/>
    <mergeCell ref="O5:T5"/>
    <mergeCell ref="O6:R6"/>
    <mergeCell ref="S6:T6"/>
    <mergeCell ref="A8:M8"/>
    <mergeCell ref="A9:M9"/>
    <mergeCell ref="A25:M25"/>
    <mergeCell ref="A33:M33"/>
    <mergeCell ref="A35:M35"/>
    <mergeCell ref="A39:M39"/>
    <mergeCell ref="A5:A7"/>
    <mergeCell ref="B6:B7"/>
    <mergeCell ref="C6:C7"/>
    <mergeCell ref="D6:D7"/>
    <mergeCell ref="E5:E7"/>
    <mergeCell ref="F5:F7"/>
    <mergeCell ref="G5:G7"/>
    <mergeCell ref="H5:H7"/>
    <mergeCell ref="I5:I7"/>
    <mergeCell ref="J6:J7"/>
    <mergeCell ref="K6:K7"/>
    <mergeCell ref="L5:L7"/>
    <mergeCell ref="M5:M7"/>
    <mergeCell ref="N5:N7"/>
    <mergeCell ref="U5:U7"/>
    <mergeCell ref="V5:V7"/>
    <mergeCell ref="W5:W7"/>
    <mergeCell ref="X5:X7"/>
    <mergeCell ref="Y5:Y7"/>
    <mergeCell ref="A41:Y42"/>
  </mergeCells>
  <printOptions/>
  <pageMargins left="0.25" right="0.25" top="0.75" bottom="0.75" header="0.298611111111111" footer="0.298611111111111"/>
  <pageSetup horizontalDpi="600" verticalDpi="600" orientation="landscape" paperSize="8" scale="5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Y67"/>
  <sheetViews>
    <sheetView zoomScale="70" zoomScaleNormal="70" workbookViewId="0" topLeftCell="A1">
      <pane ySplit="7" topLeftCell="A17" activePane="bottomLeft" state="frozen"/>
      <selection pane="bottomLeft" activeCell="M23" sqref="M23"/>
    </sheetView>
  </sheetViews>
  <sheetFormatPr defaultColWidth="9.00390625" defaultColWidthPt="54" defaultRowHeight="13.5"/>
  <cols>
    <col min="1" max="1" width="6.875" widthPt="41.25" style="2" customWidth="1"/>
    <col min="2" max="6" width="9.00390625" widthPt="54" style="2" customWidth="1"/>
    <col min="7" max="7" width="24.875" widthPt="149.25" style="2" customWidth="1"/>
    <col min="8" max="9" width="9.00390625" widthPt="54" style="2" customWidth="1"/>
    <col min="10" max="10" width="10.25390625" widthPt="61.5" style="2" customWidth="1"/>
    <col min="11" max="11" width="11.375" widthPt="68.25" style="2" customWidth="1"/>
    <col min="12" max="12" width="9.00390625" widthPt="54" style="2" customWidth="1"/>
    <col min="13" max="13" width="68.875" widthPt="413.25" style="2" customWidth="1"/>
    <col min="14" max="16" width="9.00390625" widthPt="54" style="2" customWidth="1"/>
    <col min="17" max="17" width="8.125" widthPt="48.75" style="2" customWidth="1"/>
    <col min="18" max="18" width="8.00390625" widthPt="48" style="2" customWidth="1"/>
    <col min="19" max="19" width="7.75390625" widthPt="46.5" style="2" customWidth="1"/>
    <col min="20" max="20" width="9.00390625" widthPt="54" style="2" customWidth="1"/>
    <col min="21" max="21" width="11.875" widthPt="71.25" style="2" customWidth="1"/>
    <col min="22" max="23" width="51.875" widthPt="311.25" style="2" customWidth="1"/>
    <col min="24" max="16384" width="9.00390625" widthPt="54" style="2" customWidth="1"/>
  </cols>
  <sheetData>
    <row r="1" spans="1:5" ht="20.25">
      <c r="A1" s="3" t="s">
        <v>237</v>
      </c>
      <c r="B1" s="3"/>
      <c r="C1" s="3"/>
      <c r="D1" s="3"/>
      <c r="E1" s="3"/>
    </row>
    <row r="2" spans="1:25" ht="51" customHeight="1">
      <c r="A2" s="4" t="s">
        <v>238</v>
      </c>
      <c r="B2" s="4"/>
      <c r="C2" s="4"/>
      <c r="D2" s="4"/>
      <c r="E2" s="4"/>
      <c r="F2" s="4"/>
      <c r="G2" s="4"/>
      <c r="H2" s="4"/>
      <c r="I2" s="4"/>
      <c r="J2" s="4"/>
      <c r="K2" s="4"/>
      <c r="L2" s="4"/>
      <c r="M2" s="4"/>
      <c r="N2" s="4"/>
      <c r="O2" s="4"/>
      <c r="P2" s="4"/>
      <c r="Q2" s="4"/>
      <c r="R2" s="4"/>
      <c r="S2" s="4"/>
      <c r="T2" s="4"/>
      <c r="U2" s="4"/>
      <c r="V2" s="4"/>
      <c r="W2" s="4"/>
      <c r="X2" s="4"/>
      <c r="Y2" s="4"/>
    </row>
    <row r="3" spans="1:25" s="1" customFormat="1" ht="34.5" customHeight="1">
      <c r="A3" s="5" t="s">
        <v>2</v>
      </c>
      <c r="B3" s="5"/>
      <c r="C3" s="5"/>
      <c r="L3" s="20" t="s">
        <v>3</v>
      </c>
      <c r="M3" s="20"/>
      <c r="X3" s="20" t="s">
        <v>4</v>
      </c>
      <c r="Y3" s="20"/>
    </row>
    <row r="5" spans="1:25" ht="31.5" customHeight="1">
      <c r="A5" s="6" t="s">
        <v>5</v>
      </c>
      <c r="B5" s="7" t="s">
        <v>6</v>
      </c>
      <c r="C5" s="7"/>
      <c r="D5" s="7"/>
      <c r="E5" s="6" t="s">
        <v>7</v>
      </c>
      <c r="F5" s="6" t="s">
        <v>8</v>
      </c>
      <c r="G5" s="6" t="s">
        <v>9</v>
      </c>
      <c r="H5" s="6" t="s">
        <v>10</v>
      </c>
      <c r="I5" s="6" t="s">
        <v>11</v>
      </c>
      <c r="J5" s="7" t="s">
        <v>12</v>
      </c>
      <c r="K5" s="7"/>
      <c r="L5" s="6" t="s">
        <v>13</v>
      </c>
      <c r="M5" s="6" t="s">
        <v>14</v>
      </c>
      <c r="N5" s="6" t="s">
        <v>15</v>
      </c>
      <c r="O5" s="7" t="s">
        <v>16</v>
      </c>
      <c r="P5" s="7"/>
      <c r="Q5" s="7"/>
      <c r="R5" s="7"/>
      <c r="S5" s="7"/>
      <c r="T5" s="7"/>
      <c r="U5" s="7" t="s">
        <v>399</v>
      </c>
      <c r="V5" s="6" t="s">
        <v>17</v>
      </c>
      <c r="W5" s="6" t="s">
        <v>18</v>
      </c>
      <c r="X5" s="6" t="s">
        <v>19</v>
      </c>
      <c r="Y5" s="6" t="s">
        <v>20</v>
      </c>
    </row>
    <row r="6" spans="1:25" ht="31.5" customHeight="1">
      <c r="A6" s="8"/>
      <c r="B6" s="6" t="s">
        <v>21</v>
      </c>
      <c r="C6" s="6" t="s">
        <v>22</v>
      </c>
      <c r="D6" s="6" t="s">
        <v>23</v>
      </c>
      <c r="E6" s="8"/>
      <c r="F6" s="8"/>
      <c r="G6" s="8"/>
      <c r="H6" s="8"/>
      <c r="I6" s="8"/>
      <c r="J6" s="6" t="s">
        <v>24</v>
      </c>
      <c r="K6" s="6" t="s">
        <v>25</v>
      </c>
      <c r="L6" s="8"/>
      <c r="M6" s="8"/>
      <c r="N6" s="8"/>
      <c r="O6" s="7" t="s">
        <v>26</v>
      </c>
      <c r="P6" s="7"/>
      <c r="Q6" s="7"/>
      <c r="R6" s="7"/>
      <c r="S6" s="7" t="s">
        <v>27</v>
      </c>
      <c r="T6" s="7"/>
      <c r="U6" s="7"/>
      <c r="V6" s="8"/>
      <c r="W6" s="8"/>
      <c r="X6" s="8"/>
      <c r="Y6" s="8"/>
    </row>
    <row r="7" spans="1:25" ht="31.5" customHeight="1">
      <c r="A7" s="9"/>
      <c r="B7" s="9"/>
      <c r="C7" s="9"/>
      <c r="D7" s="9"/>
      <c r="E7" s="9"/>
      <c r="F7" s="9"/>
      <c r="G7" s="9"/>
      <c r="H7" s="9"/>
      <c r="I7" s="9"/>
      <c r="J7" s="9"/>
      <c r="K7" s="9"/>
      <c r="L7" s="9"/>
      <c r="M7" s="9"/>
      <c r="N7" s="9"/>
      <c r="O7" s="7" t="s">
        <v>28</v>
      </c>
      <c r="P7" s="7" t="s">
        <v>29</v>
      </c>
      <c r="Q7" s="7" t="s">
        <v>30</v>
      </c>
      <c r="R7" s="7" t="s">
        <v>31</v>
      </c>
      <c r="S7" s="7" t="s">
        <v>32</v>
      </c>
      <c r="T7" s="7" t="s">
        <v>33</v>
      </c>
      <c r="U7" s="7"/>
      <c r="V7" s="9"/>
      <c r="W7" s="9"/>
      <c r="X7" s="9"/>
      <c r="Y7" s="9"/>
    </row>
    <row r="8" spans="1:25" ht="70.5" customHeight="1">
      <c r="A8" s="10">
        <v>1</v>
      </c>
      <c r="B8" s="11" t="s">
        <v>35</v>
      </c>
      <c r="C8" s="12" t="s">
        <v>36</v>
      </c>
      <c r="D8" s="12" t="s">
        <v>37</v>
      </c>
      <c r="E8" s="12" t="s">
        <v>38</v>
      </c>
      <c r="F8" s="10"/>
      <c r="G8" s="13" t="s">
        <v>39</v>
      </c>
      <c r="H8" s="10" t="s">
        <v>40</v>
      </c>
      <c r="I8" s="10" t="s">
        <v>41</v>
      </c>
      <c r="J8" s="21" t="s">
        <v>42</v>
      </c>
      <c r="K8" s="21" t="s">
        <v>43</v>
      </c>
      <c r="L8" s="13" t="s">
        <v>44</v>
      </c>
      <c r="M8" s="13" t="s">
        <v>45</v>
      </c>
      <c r="N8" s="21">
        <v>100</v>
      </c>
      <c r="O8" s="21">
        <v>100</v>
      </c>
      <c r="P8" s="21"/>
      <c r="Q8" s="21"/>
      <c r="R8" s="21"/>
      <c r="S8" s="21"/>
      <c r="T8" s="21"/>
      <c r="U8" s="12" t="s">
        <v>46</v>
      </c>
      <c r="V8" s="12" t="s">
        <v>47</v>
      </c>
      <c r="W8" s="12" t="s">
        <v>400</v>
      </c>
      <c r="X8" s="21" t="s">
        <v>48</v>
      </c>
      <c r="Y8" s="10"/>
    </row>
    <row r="9" spans="1:25" ht="87.75" customHeight="1">
      <c r="A9" s="10">
        <v>2</v>
      </c>
      <c r="B9" s="11" t="s">
        <v>35</v>
      </c>
      <c r="C9" s="12" t="s">
        <v>49</v>
      </c>
      <c r="D9" s="12" t="s">
        <v>50</v>
      </c>
      <c r="E9" s="12" t="s">
        <v>38</v>
      </c>
      <c r="F9" s="10"/>
      <c r="G9" s="12" t="s">
        <v>239</v>
      </c>
      <c r="H9" s="10" t="s">
        <v>40</v>
      </c>
      <c r="I9" s="13" t="s">
        <v>41</v>
      </c>
      <c r="J9" s="21" t="s">
        <v>42</v>
      </c>
      <c r="K9" s="21" t="s">
        <v>43</v>
      </c>
      <c r="L9" s="13" t="s">
        <v>44</v>
      </c>
      <c r="M9" s="12" t="s">
        <v>240</v>
      </c>
      <c r="N9" s="21">
        <v>200</v>
      </c>
      <c r="O9" s="21">
        <v>200</v>
      </c>
      <c r="P9" s="21"/>
      <c r="Q9" s="21"/>
      <c r="R9" s="21"/>
      <c r="S9" s="21"/>
      <c r="T9" s="21"/>
      <c r="U9" s="12" t="s">
        <v>241</v>
      </c>
      <c r="V9" s="12" t="s">
        <v>242</v>
      </c>
      <c r="W9" s="12" t="s">
        <v>243</v>
      </c>
      <c r="X9" s="21" t="s">
        <v>48</v>
      </c>
      <c r="Y9" s="10"/>
    </row>
    <row r="10" spans="1:25" ht="126.75" customHeight="1">
      <c r="A10" s="10">
        <v>3</v>
      </c>
      <c r="B10" s="11" t="s">
        <v>35</v>
      </c>
      <c r="C10" s="12" t="s">
        <v>49</v>
      </c>
      <c r="D10" s="12" t="s">
        <v>50</v>
      </c>
      <c r="E10" s="12" t="s">
        <v>244</v>
      </c>
      <c r="F10" s="10"/>
      <c r="G10" s="12" t="s">
        <v>245</v>
      </c>
      <c r="H10" s="12" t="s">
        <v>40</v>
      </c>
      <c r="I10" s="12" t="s">
        <v>38</v>
      </c>
      <c r="J10" s="21" t="s">
        <v>42</v>
      </c>
      <c r="K10" s="21" t="s">
        <v>54</v>
      </c>
      <c r="L10" s="12" t="s">
        <v>55</v>
      </c>
      <c r="M10" s="12" t="s">
        <v>246</v>
      </c>
      <c r="N10" s="21">
        <v>1200</v>
      </c>
      <c r="O10" s="21">
        <v>1200</v>
      </c>
      <c r="P10" s="21"/>
      <c r="Q10" s="21"/>
      <c r="R10" s="21"/>
      <c r="S10" s="21"/>
      <c r="T10" s="21"/>
      <c r="U10" s="10" t="s">
        <v>86</v>
      </c>
      <c r="V10" s="13" t="s">
        <v>247</v>
      </c>
      <c r="W10" s="12" t="s">
        <v>248</v>
      </c>
      <c r="X10" s="21" t="s">
        <v>48</v>
      </c>
      <c r="Y10" s="10"/>
    </row>
    <row r="11" spans="1:25" ht="261" customHeight="1">
      <c r="A11" s="10">
        <v>4</v>
      </c>
      <c r="B11" s="11" t="s">
        <v>35</v>
      </c>
      <c r="C11" s="12" t="s">
        <v>60</v>
      </c>
      <c r="D11" s="12" t="s">
        <v>61</v>
      </c>
      <c r="E11" s="12"/>
      <c r="F11" s="10"/>
      <c r="G11" s="12" t="s">
        <v>62</v>
      </c>
      <c r="H11" s="12" t="s">
        <v>40</v>
      </c>
      <c r="I11" s="12" t="s">
        <v>63</v>
      </c>
      <c r="J11" s="21" t="s">
        <v>42</v>
      </c>
      <c r="K11" s="21" t="s">
        <v>54</v>
      </c>
      <c r="L11" s="12" t="s">
        <v>55</v>
      </c>
      <c r="M11" s="12" t="s">
        <v>64</v>
      </c>
      <c r="N11" s="21">
        <v>1700</v>
      </c>
      <c r="O11" s="21">
        <v>1700</v>
      </c>
      <c r="P11" s="21"/>
      <c r="Q11" s="21"/>
      <c r="R11" s="21"/>
      <c r="S11" s="21"/>
      <c r="T11" s="21"/>
      <c r="U11" s="10" t="s">
        <v>65</v>
      </c>
      <c r="V11" s="12" t="s">
        <v>66</v>
      </c>
      <c r="W11" s="12" t="s">
        <v>67</v>
      </c>
      <c r="X11" s="21" t="s">
        <v>48</v>
      </c>
      <c r="Y11" s="10"/>
    </row>
    <row r="12" spans="1:25" ht="105" customHeight="1">
      <c r="A12" s="10">
        <v>5</v>
      </c>
      <c r="B12" s="11" t="s">
        <v>35</v>
      </c>
      <c r="C12" s="12" t="s">
        <v>49</v>
      </c>
      <c r="D12" s="12" t="s">
        <v>68</v>
      </c>
      <c r="E12" s="12" t="s">
        <v>51</v>
      </c>
      <c r="F12" s="10" t="s">
        <v>69</v>
      </c>
      <c r="G12" s="12" t="s">
        <v>70</v>
      </c>
      <c r="H12" s="12" t="s">
        <v>40</v>
      </c>
      <c r="I12" s="12" t="s">
        <v>71</v>
      </c>
      <c r="J12" s="21" t="s">
        <v>42</v>
      </c>
      <c r="K12" s="21" t="s">
        <v>54</v>
      </c>
      <c r="L12" s="12" t="s">
        <v>55</v>
      </c>
      <c r="M12" s="12" t="s">
        <v>249</v>
      </c>
      <c r="N12" s="21">
        <v>424</v>
      </c>
      <c r="O12" s="21">
        <v>424</v>
      </c>
      <c r="P12" s="21"/>
      <c r="Q12" s="21"/>
      <c r="R12" s="21"/>
      <c r="S12" s="21"/>
      <c r="T12" s="21"/>
      <c r="U12" s="10" t="s">
        <v>73</v>
      </c>
      <c r="V12" s="12" t="s">
        <v>74</v>
      </c>
      <c r="W12" s="12" t="s">
        <v>75</v>
      </c>
      <c r="X12" s="21" t="s">
        <v>48</v>
      </c>
      <c r="Y12" s="10"/>
    </row>
    <row r="13" spans="1:25" ht="99.75" customHeight="1">
      <c r="A13" s="10">
        <v>6</v>
      </c>
      <c r="B13" s="11" t="s">
        <v>35</v>
      </c>
      <c r="C13" s="12" t="s">
        <v>49</v>
      </c>
      <c r="D13" s="12" t="s">
        <v>68</v>
      </c>
      <c r="E13" s="12" t="s">
        <v>76</v>
      </c>
      <c r="F13" s="10" t="s">
        <v>77</v>
      </c>
      <c r="G13" s="12" t="s">
        <v>78</v>
      </c>
      <c r="H13" s="10" t="s">
        <v>40</v>
      </c>
      <c r="I13" s="12" t="s">
        <v>79</v>
      </c>
      <c r="J13" s="21" t="s">
        <v>42</v>
      </c>
      <c r="K13" s="21" t="s">
        <v>54</v>
      </c>
      <c r="L13" s="12" t="s">
        <v>55</v>
      </c>
      <c r="M13" s="12" t="s">
        <v>250</v>
      </c>
      <c r="N13" s="21">
        <v>424</v>
      </c>
      <c r="O13" s="21">
        <v>424</v>
      </c>
      <c r="P13" s="21"/>
      <c r="Q13" s="21"/>
      <c r="R13" s="21"/>
      <c r="S13" s="21"/>
      <c r="T13" s="21"/>
      <c r="U13" s="10" t="s">
        <v>81</v>
      </c>
      <c r="V13" s="12" t="s">
        <v>74</v>
      </c>
      <c r="W13" s="12" t="s">
        <v>75</v>
      </c>
      <c r="X13" s="21" t="s">
        <v>48</v>
      </c>
      <c r="Y13" s="10"/>
    </row>
    <row r="14" spans="1:25" ht="64.5" customHeight="1">
      <c r="A14" s="12">
        <v>7</v>
      </c>
      <c r="B14" s="12" t="s">
        <v>35</v>
      </c>
      <c r="C14" s="12" t="s">
        <v>49</v>
      </c>
      <c r="D14" s="12" t="s">
        <v>68</v>
      </c>
      <c r="E14" s="12" t="s">
        <v>76</v>
      </c>
      <c r="F14" s="10" t="s">
        <v>117</v>
      </c>
      <c r="G14" s="10" t="s">
        <v>118</v>
      </c>
      <c r="H14" s="10" t="s">
        <v>40</v>
      </c>
      <c r="I14" s="10" t="s">
        <v>119</v>
      </c>
      <c r="J14" s="21" t="s">
        <v>42</v>
      </c>
      <c r="K14" s="21" t="s">
        <v>54</v>
      </c>
      <c r="L14" s="13" t="s">
        <v>55</v>
      </c>
      <c r="M14" s="10" t="s">
        <v>120</v>
      </c>
      <c r="N14" s="21">
        <v>70</v>
      </c>
      <c r="O14" s="21"/>
      <c r="P14" s="21"/>
      <c r="Q14" s="21"/>
      <c r="R14" s="21"/>
      <c r="S14" s="21"/>
      <c r="T14" s="21">
        <v>70</v>
      </c>
      <c r="U14" s="10" t="s">
        <v>121</v>
      </c>
      <c r="V14" s="14" t="s">
        <v>122</v>
      </c>
      <c r="W14" s="12" t="s">
        <v>123</v>
      </c>
      <c r="X14" s="21" t="s">
        <v>48</v>
      </c>
      <c r="Y14" s="10"/>
    </row>
    <row r="15" spans="1:25" ht="102.75" customHeight="1">
      <c r="A15" s="10">
        <v>8</v>
      </c>
      <c r="B15" s="11" t="s">
        <v>35</v>
      </c>
      <c r="C15" s="12" t="s">
        <v>49</v>
      </c>
      <c r="D15" s="12" t="s">
        <v>82</v>
      </c>
      <c r="E15" s="12" t="s">
        <v>38</v>
      </c>
      <c r="F15" s="10"/>
      <c r="G15" s="14" t="s">
        <v>83</v>
      </c>
      <c r="H15" s="10" t="s">
        <v>40</v>
      </c>
      <c r="I15" s="14" t="s">
        <v>38</v>
      </c>
      <c r="J15" s="21" t="s">
        <v>42</v>
      </c>
      <c r="K15" s="21" t="s">
        <v>54</v>
      </c>
      <c r="L15" s="14" t="s">
        <v>84</v>
      </c>
      <c r="M15" s="14" t="s">
        <v>85</v>
      </c>
      <c r="N15" s="21">
        <v>300</v>
      </c>
      <c r="O15" s="21"/>
      <c r="P15" s="21">
        <v>300</v>
      </c>
      <c r="Q15" s="21"/>
      <c r="R15" s="21"/>
      <c r="S15" s="21"/>
      <c r="T15" s="21"/>
      <c r="U15" s="10" t="s">
        <v>86</v>
      </c>
      <c r="V15" s="12" t="s">
        <v>87</v>
      </c>
      <c r="W15" s="12" t="s">
        <v>88</v>
      </c>
      <c r="X15" s="21" t="s">
        <v>48</v>
      </c>
      <c r="Y15" s="10"/>
    </row>
    <row r="16" spans="1:25" ht="79.5" customHeight="1">
      <c r="A16" s="10">
        <v>9</v>
      </c>
      <c r="B16" s="11" t="s">
        <v>35</v>
      </c>
      <c r="C16" s="12" t="s">
        <v>49</v>
      </c>
      <c r="D16" s="12" t="s">
        <v>89</v>
      </c>
      <c r="E16" s="12" t="s">
        <v>90</v>
      </c>
      <c r="F16" s="10" t="s">
        <v>91</v>
      </c>
      <c r="G16" s="14" t="s">
        <v>92</v>
      </c>
      <c r="H16" s="14" t="s">
        <v>40</v>
      </c>
      <c r="I16" s="14" t="s">
        <v>93</v>
      </c>
      <c r="J16" s="21" t="s">
        <v>42</v>
      </c>
      <c r="K16" s="21" t="s">
        <v>54</v>
      </c>
      <c r="L16" s="14" t="s">
        <v>94</v>
      </c>
      <c r="M16" s="14" t="s">
        <v>251</v>
      </c>
      <c r="N16" s="21">
        <v>603.4</v>
      </c>
      <c r="O16" s="21">
        <v>603.4</v>
      </c>
      <c r="P16" s="21"/>
      <c r="Q16" s="21"/>
      <c r="R16" s="21"/>
      <c r="S16" s="21"/>
      <c r="T16" s="21"/>
      <c r="U16" s="10" t="s">
        <v>96</v>
      </c>
      <c r="V16" s="14" t="s">
        <v>97</v>
      </c>
      <c r="W16" s="14" t="s">
        <v>98</v>
      </c>
      <c r="X16" s="21" t="s">
        <v>48</v>
      </c>
      <c r="Y16" s="10"/>
    </row>
    <row r="17" spans="1:25" ht="57.75" customHeight="1">
      <c r="A17" s="10">
        <v>10</v>
      </c>
      <c r="B17" s="11" t="s">
        <v>35</v>
      </c>
      <c r="C17" s="12" t="s">
        <v>49</v>
      </c>
      <c r="D17" s="12" t="s">
        <v>99</v>
      </c>
      <c r="E17" s="12" t="s">
        <v>100</v>
      </c>
      <c r="F17" s="10" t="s">
        <v>101</v>
      </c>
      <c r="G17" s="12" t="s">
        <v>102</v>
      </c>
      <c r="H17" s="12" t="s">
        <v>40</v>
      </c>
      <c r="I17" s="12" t="s">
        <v>101</v>
      </c>
      <c r="J17" s="21" t="s">
        <v>42</v>
      </c>
      <c r="K17" s="21" t="s">
        <v>54</v>
      </c>
      <c r="L17" s="14" t="s">
        <v>44</v>
      </c>
      <c r="M17" s="12" t="s">
        <v>252</v>
      </c>
      <c r="N17" s="21">
        <v>150</v>
      </c>
      <c r="O17" s="21">
        <v>150</v>
      </c>
      <c r="P17" s="21"/>
      <c r="Q17" s="21"/>
      <c r="R17" s="21"/>
      <c r="S17" s="21"/>
      <c r="T17" s="21"/>
      <c r="U17" s="10" t="s">
        <v>105</v>
      </c>
      <c r="V17" s="12" t="s">
        <v>106</v>
      </c>
      <c r="W17" s="12" t="s">
        <v>107</v>
      </c>
      <c r="X17" s="21" t="s">
        <v>48</v>
      </c>
      <c r="Y17" s="10"/>
    </row>
    <row r="18" spans="1:25" ht="72.75" customHeight="1">
      <c r="A18" s="10">
        <v>11</v>
      </c>
      <c r="B18" s="11" t="s">
        <v>35</v>
      </c>
      <c r="C18" s="12" t="s">
        <v>49</v>
      </c>
      <c r="D18" s="12" t="s">
        <v>68</v>
      </c>
      <c r="E18" s="12" t="s">
        <v>100</v>
      </c>
      <c r="F18" s="10" t="s">
        <v>253</v>
      </c>
      <c r="G18" s="12" t="s">
        <v>254</v>
      </c>
      <c r="H18" s="10" t="s">
        <v>40</v>
      </c>
      <c r="I18" s="13" t="s">
        <v>253</v>
      </c>
      <c r="J18" s="21" t="s">
        <v>42</v>
      </c>
      <c r="K18" s="21" t="s">
        <v>54</v>
      </c>
      <c r="L18" s="13" t="s">
        <v>55</v>
      </c>
      <c r="M18" s="13" t="s">
        <v>255</v>
      </c>
      <c r="N18" s="21">
        <v>800</v>
      </c>
      <c r="O18" s="21">
        <v>800</v>
      </c>
      <c r="P18" s="21"/>
      <c r="Q18" s="21"/>
      <c r="R18" s="21"/>
      <c r="S18" s="21"/>
      <c r="T18" s="21"/>
      <c r="U18" s="10" t="s">
        <v>256</v>
      </c>
      <c r="V18" s="10" t="s">
        <v>257</v>
      </c>
      <c r="W18" s="10" t="s">
        <v>258</v>
      </c>
      <c r="X18" s="21" t="s">
        <v>48</v>
      </c>
      <c r="Y18" s="10"/>
    </row>
    <row r="19" spans="1:25" ht="75.75" customHeight="1">
      <c r="A19" s="10">
        <v>12</v>
      </c>
      <c r="B19" s="11" t="s">
        <v>35</v>
      </c>
      <c r="C19" s="12" t="s">
        <v>49</v>
      </c>
      <c r="D19" s="12" t="s">
        <v>259</v>
      </c>
      <c r="E19" s="12" t="s">
        <v>100</v>
      </c>
      <c r="F19" s="13" t="s">
        <v>260</v>
      </c>
      <c r="G19" s="13" t="s">
        <v>261</v>
      </c>
      <c r="H19" s="13" t="s">
        <v>40</v>
      </c>
      <c r="I19" s="13" t="s">
        <v>260</v>
      </c>
      <c r="J19" s="21" t="s">
        <v>42</v>
      </c>
      <c r="K19" s="21" t="s">
        <v>54</v>
      </c>
      <c r="L19" s="13" t="s">
        <v>55</v>
      </c>
      <c r="M19" s="13" t="s">
        <v>262</v>
      </c>
      <c r="N19" s="21">
        <v>300</v>
      </c>
      <c r="O19" s="21">
        <v>300</v>
      </c>
      <c r="P19" s="21"/>
      <c r="Q19" s="21"/>
      <c r="R19" s="21"/>
      <c r="S19" s="21"/>
      <c r="T19" s="21"/>
      <c r="U19" s="10" t="s">
        <v>263</v>
      </c>
      <c r="V19" s="13" t="s">
        <v>264</v>
      </c>
      <c r="W19" s="13" t="s">
        <v>265</v>
      </c>
      <c r="X19" s="21" t="s">
        <v>48</v>
      </c>
      <c r="Y19" s="10"/>
    </row>
    <row r="20" spans="1:25" ht="99" customHeight="1">
      <c r="A20" s="10">
        <v>13</v>
      </c>
      <c r="B20" s="11" t="s">
        <v>35</v>
      </c>
      <c r="C20" s="12" t="s">
        <v>49</v>
      </c>
      <c r="D20" s="12" t="s">
        <v>89</v>
      </c>
      <c r="E20" s="12" t="s">
        <v>51</v>
      </c>
      <c r="F20" s="10" t="s">
        <v>184</v>
      </c>
      <c r="G20" s="10" t="s">
        <v>266</v>
      </c>
      <c r="H20" s="10" t="s">
        <v>40</v>
      </c>
      <c r="I20" s="10" t="s">
        <v>184</v>
      </c>
      <c r="J20" s="21" t="s">
        <v>42</v>
      </c>
      <c r="K20" s="21" t="s">
        <v>54</v>
      </c>
      <c r="L20" s="10" t="s">
        <v>44</v>
      </c>
      <c r="M20" s="10" t="s">
        <v>267</v>
      </c>
      <c r="N20" s="21">
        <v>2000</v>
      </c>
      <c r="O20" s="21">
        <v>2000</v>
      </c>
      <c r="P20" s="21"/>
      <c r="Q20" s="21"/>
      <c r="R20" s="21"/>
      <c r="S20" s="21"/>
      <c r="T20" s="21"/>
      <c r="U20" s="10" t="s">
        <v>187</v>
      </c>
      <c r="V20" s="17" t="s">
        <v>268</v>
      </c>
      <c r="W20" s="17" t="s">
        <v>269</v>
      </c>
      <c r="X20" s="21" t="s">
        <v>48</v>
      </c>
      <c r="Y20" s="10"/>
    </row>
    <row r="21" spans="1:25" ht="64.5" customHeight="1">
      <c r="A21" s="10">
        <v>14</v>
      </c>
      <c r="B21" s="11" t="s">
        <v>35</v>
      </c>
      <c r="C21" s="12" t="s">
        <v>108</v>
      </c>
      <c r="D21" s="12" t="s">
        <v>124</v>
      </c>
      <c r="E21" s="12" t="s">
        <v>51</v>
      </c>
      <c r="F21" s="10" t="s">
        <v>125</v>
      </c>
      <c r="G21" s="10" t="s">
        <v>126</v>
      </c>
      <c r="H21" s="10" t="s">
        <v>40</v>
      </c>
      <c r="I21" s="10" t="s">
        <v>125</v>
      </c>
      <c r="J21" s="21" t="s">
        <v>42</v>
      </c>
      <c r="K21" s="21" t="s">
        <v>54</v>
      </c>
      <c r="L21" s="10" t="s">
        <v>127</v>
      </c>
      <c r="M21" s="10" t="s">
        <v>128</v>
      </c>
      <c r="N21" s="21">
        <v>156</v>
      </c>
      <c r="O21" s="21">
        <v>156</v>
      </c>
      <c r="P21" s="21"/>
      <c r="Q21" s="21"/>
      <c r="R21" s="21"/>
      <c r="S21" s="21"/>
      <c r="T21" s="21"/>
      <c r="U21" s="10" t="s">
        <v>129</v>
      </c>
      <c r="V21" s="17" t="s">
        <v>130</v>
      </c>
      <c r="W21" s="17" t="s">
        <v>131</v>
      </c>
      <c r="X21" s="21" t="s">
        <v>48</v>
      </c>
      <c r="Y21" s="10"/>
    </row>
    <row r="22" spans="1:25" ht="81" customHeight="1">
      <c r="A22" s="10">
        <v>15</v>
      </c>
      <c r="B22" s="11" t="s">
        <v>35</v>
      </c>
      <c r="C22" s="12" t="s">
        <v>49</v>
      </c>
      <c r="D22" s="12" t="s">
        <v>99</v>
      </c>
      <c r="E22" s="12" t="s">
        <v>51</v>
      </c>
      <c r="F22" s="10" t="s">
        <v>52</v>
      </c>
      <c r="G22" s="10" t="s">
        <v>53</v>
      </c>
      <c r="H22" s="10" t="s">
        <v>40</v>
      </c>
      <c r="I22" s="10" t="s">
        <v>52</v>
      </c>
      <c r="J22" s="21" t="s">
        <v>42</v>
      </c>
      <c r="K22" s="21" t="s">
        <v>54</v>
      </c>
      <c r="L22" s="10" t="s">
        <v>55</v>
      </c>
      <c r="M22" s="22" t="s">
        <v>56</v>
      </c>
      <c r="N22" s="21">
        <v>2300</v>
      </c>
      <c r="O22" s="21">
        <v>2300</v>
      </c>
      <c r="P22" s="21"/>
      <c r="Q22" s="21"/>
      <c r="R22" s="21"/>
      <c r="S22" s="21"/>
      <c r="T22" s="21"/>
      <c r="U22" s="10" t="s">
        <v>57</v>
      </c>
      <c r="V22" s="17" t="s">
        <v>58</v>
      </c>
      <c r="W22" s="17" t="s">
        <v>59</v>
      </c>
      <c r="X22" s="21" t="s">
        <v>48</v>
      </c>
      <c r="Y22" s="10"/>
    </row>
    <row r="23" spans="1:25" ht="69" customHeight="1">
      <c r="A23" s="10">
        <v>16</v>
      </c>
      <c r="B23" s="11" t="s">
        <v>35</v>
      </c>
      <c r="C23" s="12" t="s">
        <v>60</v>
      </c>
      <c r="D23" s="12" t="s">
        <v>270</v>
      </c>
      <c r="E23" s="12" t="s">
        <v>51</v>
      </c>
      <c r="F23" s="10" t="s">
        <v>133</v>
      </c>
      <c r="G23" s="10" t="s">
        <v>271</v>
      </c>
      <c r="H23" s="10" t="s">
        <v>40</v>
      </c>
      <c r="I23" s="10" t="s">
        <v>133</v>
      </c>
      <c r="J23" s="21" t="s">
        <v>42</v>
      </c>
      <c r="K23" s="21" t="s">
        <v>54</v>
      </c>
      <c r="L23" s="10" t="s">
        <v>272</v>
      </c>
      <c r="M23" s="10" t="s">
        <v>273</v>
      </c>
      <c r="N23" s="21">
        <v>1000</v>
      </c>
      <c r="O23" s="21">
        <v>1000</v>
      </c>
      <c r="P23" s="21"/>
      <c r="Q23" s="21"/>
      <c r="R23" s="21"/>
      <c r="S23" s="21"/>
      <c r="T23" s="21"/>
      <c r="U23" s="10" t="s">
        <v>38</v>
      </c>
      <c r="V23" s="17" t="s">
        <v>274</v>
      </c>
      <c r="W23" s="17" t="s">
        <v>275</v>
      </c>
      <c r="X23" s="21" t="s">
        <v>48</v>
      </c>
      <c r="Y23" s="10"/>
    </row>
    <row r="24" spans="1:25" ht="58.5" customHeight="1">
      <c r="A24" s="10">
        <v>17</v>
      </c>
      <c r="B24" s="11" t="s">
        <v>35</v>
      </c>
      <c r="C24" s="12" t="s">
        <v>60</v>
      </c>
      <c r="D24" s="12" t="s">
        <v>276</v>
      </c>
      <c r="E24" s="12" t="s">
        <v>51</v>
      </c>
      <c r="F24" s="10" t="s">
        <v>52</v>
      </c>
      <c r="G24" s="10" t="s">
        <v>277</v>
      </c>
      <c r="H24" s="10" t="s">
        <v>40</v>
      </c>
      <c r="I24" s="10" t="s">
        <v>52</v>
      </c>
      <c r="J24" s="21" t="s">
        <v>42</v>
      </c>
      <c r="K24" s="21" t="s">
        <v>54</v>
      </c>
      <c r="L24" s="10" t="s">
        <v>94</v>
      </c>
      <c r="M24" s="10" t="s">
        <v>278</v>
      </c>
      <c r="N24" s="21">
        <v>600</v>
      </c>
      <c r="O24" s="21">
        <v>600</v>
      </c>
      <c r="P24" s="21"/>
      <c r="Q24" s="21"/>
      <c r="R24" s="21"/>
      <c r="S24" s="21"/>
      <c r="T24" s="21"/>
      <c r="U24" s="10" t="s">
        <v>57</v>
      </c>
      <c r="V24" s="17" t="s">
        <v>279</v>
      </c>
      <c r="W24" s="17" t="s">
        <v>280</v>
      </c>
      <c r="X24" s="21" t="s">
        <v>48</v>
      </c>
      <c r="Y24" s="10"/>
    </row>
    <row r="25" spans="1:25" ht="69.75" customHeight="1">
      <c r="A25" s="10">
        <v>18</v>
      </c>
      <c r="B25" s="11" t="s">
        <v>35</v>
      </c>
      <c r="C25" s="12" t="s">
        <v>132</v>
      </c>
      <c r="D25" s="12" t="s">
        <v>132</v>
      </c>
      <c r="E25" s="12" t="s">
        <v>51</v>
      </c>
      <c r="F25" s="10" t="s">
        <v>133</v>
      </c>
      <c r="G25" s="10" t="s">
        <v>134</v>
      </c>
      <c r="H25" s="10" t="s">
        <v>40</v>
      </c>
      <c r="I25" s="10" t="s">
        <v>135</v>
      </c>
      <c r="J25" s="21" t="s">
        <v>42</v>
      </c>
      <c r="K25" s="21" t="s">
        <v>54</v>
      </c>
      <c r="L25" s="10" t="s">
        <v>55</v>
      </c>
      <c r="M25" s="10" t="s">
        <v>136</v>
      </c>
      <c r="N25" s="21">
        <v>1200</v>
      </c>
      <c r="O25" s="21">
        <v>1200</v>
      </c>
      <c r="P25" s="21"/>
      <c r="Q25" s="21"/>
      <c r="R25" s="21"/>
      <c r="S25" s="21"/>
      <c r="T25" s="21"/>
      <c r="U25" s="10" t="s">
        <v>137</v>
      </c>
      <c r="V25" s="17" t="s">
        <v>138</v>
      </c>
      <c r="W25" s="17" t="s">
        <v>139</v>
      </c>
      <c r="X25" s="21" t="s">
        <v>48</v>
      </c>
      <c r="Y25" s="10"/>
    </row>
    <row r="26" spans="1:25" ht="258.75" customHeight="1">
      <c r="A26" s="10">
        <v>19</v>
      </c>
      <c r="B26" s="11" t="s">
        <v>35</v>
      </c>
      <c r="C26" s="12" t="s">
        <v>49</v>
      </c>
      <c r="D26" s="12" t="s">
        <v>99</v>
      </c>
      <c r="E26" s="12" t="s">
        <v>140</v>
      </c>
      <c r="F26" s="10" t="s">
        <v>281</v>
      </c>
      <c r="G26" s="12" t="s">
        <v>282</v>
      </c>
      <c r="H26" s="10" t="s">
        <v>40</v>
      </c>
      <c r="I26" s="10" t="s">
        <v>281</v>
      </c>
      <c r="J26" s="21" t="s">
        <v>42</v>
      </c>
      <c r="K26" s="21" t="s">
        <v>54</v>
      </c>
      <c r="L26" s="10" t="s">
        <v>55</v>
      </c>
      <c r="M26" s="10" t="s">
        <v>283</v>
      </c>
      <c r="N26" s="21">
        <v>1300</v>
      </c>
      <c r="O26" s="21">
        <v>1300</v>
      </c>
      <c r="P26" s="21"/>
      <c r="Q26" s="21"/>
      <c r="R26" s="21"/>
      <c r="S26" s="21"/>
      <c r="T26" s="21"/>
      <c r="U26" s="10" t="s">
        <v>284</v>
      </c>
      <c r="V26" s="12" t="s">
        <v>285</v>
      </c>
      <c r="W26" s="12" t="s">
        <v>286</v>
      </c>
      <c r="X26" s="21" t="s">
        <v>48</v>
      </c>
      <c r="Y26" s="10"/>
    </row>
    <row r="27" spans="1:25" ht="141" customHeight="1">
      <c r="A27" s="10">
        <v>20</v>
      </c>
      <c r="B27" s="11" t="s">
        <v>35</v>
      </c>
      <c r="C27" s="12" t="s">
        <v>49</v>
      </c>
      <c r="D27" s="12" t="s">
        <v>99</v>
      </c>
      <c r="E27" s="12" t="s">
        <v>140</v>
      </c>
      <c r="F27" s="15" t="s">
        <v>152</v>
      </c>
      <c r="G27" s="13" t="s">
        <v>153</v>
      </c>
      <c r="H27" s="10" t="s">
        <v>40</v>
      </c>
      <c r="I27" s="15" t="s">
        <v>152</v>
      </c>
      <c r="J27" s="21" t="s">
        <v>42</v>
      </c>
      <c r="K27" s="21" t="s">
        <v>54</v>
      </c>
      <c r="L27" s="15" t="s">
        <v>55</v>
      </c>
      <c r="M27" s="23" t="s">
        <v>287</v>
      </c>
      <c r="N27" s="21">
        <v>900</v>
      </c>
      <c r="O27" s="21">
        <v>900</v>
      </c>
      <c r="P27" s="21"/>
      <c r="Q27" s="21"/>
      <c r="R27" s="21"/>
      <c r="S27" s="21"/>
      <c r="T27" s="21"/>
      <c r="U27" s="10" t="s">
        <v>155</v>
      </c>
      <c r="V27" s="12" t="s">
        <v>156</v>
      </c>
      <c r="W27" s="12" t="s">
        <v>157</v>
      </c>
      <c r="X27" s="21" t="s">
        <v>48</v>
      </c>
      <c r="Y27" s="10"/>
    </row>
    <row r="28" spans="1:25" ht="138.75" customHeight="1">
      <c r="A28" s="10">
        <v>21</v>
      </c>
      <c r="B28" s="11" t="s">
        <v>35</v>
      </c>
      <c r="C28" s="12" t="s">
        <v>49</v>
      </c>
      <c r="D28" s="12">
        <v>0</v>
      </c>
      <c r="E28" s="12" t="s">
        <v>140</v>
      </c>
      <c r="F28" s="13" t="s">
        <v>288</v>
      </c>
      <c r="G28" s="13" t="s">
        <v>289</v>
      </c>
      <c r="H28" s="13" t="s">
        <v>40</v>
      </c>
      <c r="I28" s="13" t="s">
        <v>288</v>
      </c>
      <c r="J28" s="21" t="s">
        <v>42</v>
      </c>
      <c r="K28" s="21" t="s">
        <v>54</v>
      </c>
      <c r="L28" s="13" t="s">
        <v>55</v>
      </c>
      <c r="M28" s="13" t="s">
        <v>290</v>
      </c>
      <c r="N28" s="21">
        <v>900</v>
      </c>
      <c r="O28" s="21">
        <v>900</v>
      </c>
      <c r="P28" s="21"/>
      <c r="Q28" s="21"/>
      <c r="R28" s="21"/>
      <c r="S28" s="21"/>
      <c r="T28" s="21"/>
      <c r="U28" s="10" t="s">
        <v>291</v>
      </c>
      <c r="V28" s="12" t="s">
        <v>156</v>
      </c>
      <c r="W28" s="12" t="s">
        <v>157</v>
      </c>
      <c r="X28" s="21" t="s">
        <v>48</v>
      </c>
      <c r="Y28" s="10"/>
    </row>
    <row r="29" spans="1:25" ht="72.75" customHeight="1">
      <c r="A29" s="10">
        <v>22</v>
      </c>
      <c r="B29" s="11" t="s">
        <v>35</v>
      </c>
      <c r="C29" s="12" t="s">
        <v>49</v>
      </c>
      <c r="D29" s="12" t="s">
        <v>99</v>
      </c>
      <c r="E29" s="12" t="s">
        <v>140</v>
      </c>
      <c r="F29" s="13" t="s">
        <v>141</v>
      </c>
      <c r="G29" s="13" t="s">
        <v>142</v>
      </c>
      <c r="H29" s="13" t="s">
        <v>40</v>
      </c>
      <c r="I29" s="13" t="s">
        <v>141</v>
      </c>
      <c r="J29" s="21" t="s">
        <v>42</v>
      </c>
      <c r="K29" s="21" t="s">
        <v>54</v>
      </c>
      <c r="L29" s="13" t="s">
        <v>55</v>
      </c>
      <c r="M29" s="13" t="s">
        <v>143</v>
      </c>
      <c r="N29" s="21">
        <v>1300</v>
      </c>
      <c r="O29" s="21">
        <v>1300</v>
      </c>
      <c r="P29" s="21"/>
      <c r="Q29" s="21"/>
      <c r="R29" s="21"/>
      <c r="S29" s="21"/>
      <c r="T29" s="21"/>
      <c r="U29" s="10" t="s">
        <v>144</v>
      </c>
      <c r="V29" s="13" t="s">
        <v>145</v>
      </c>
      <c r="W29" s="12" t="s">
        <v>146</v>
      </c>
      <c r="X29" s="21" t="s">
        <v>48</v>
      </c>
      <c r="Y29" s="10"/>
    </row>
    <row r="30" spans="1:25" ht="64.5" customHeight="1">
      <c r="A30" s="10">
        <v>23</v>
      </c>
      <c r="B30" s="11" t="s">
        <v>35</v>
      </c>
      <c r="C30" s="12" t="s">
        <v>49</v>
      </c>
      <c r="D30" s="12" t="s">
        <v>99</v>
      </c>
      <c r="E30" s="12" t="s">
        <v>140</v>
      </c>
      <c r="F30" s="13" t="s">
        <v>141</v>
      </c>
      <c r="G30" s="13" t="s">
        <v>292</v>
      </c>
      <c r="H30" s="13" t="s">
        <v>40</v>
      </c>
      <c r="I30" s="13" t="s">
        <v>141</v>
      </c>
      <c r="J30" s="21" t="s">
        <v>42</v>
      </c>
      <c r="K30" s="21" t="s">
        <v>54</v>
      </c>
      <c r="L30" s="15" t="s">
        <v>44</v>
      </c>
      <c r="M30" s="13" t="s">
        <v>293</v>
      </c>
      <c r="N30" s="21">
        <v>60</v>
      </c>
      <c r="O30" s="21">
        <v>60</v>
      </c>
      <c r="P30" s="21"/>
      <c r="Q30" s="21"/>
      <c r="R30" s="21"/>
      <c r="S30" s="21"/>
      <c r="T30" s="21"/>
      <c r="U30" s="10" t="s">
        <v>144</v>
      </c>
      <c r="V30" s="17" t="s">
        <v>294</v>
      </c>
      <c r="W30" s="10" t="s">
        <v>295</v>
      </c>
      <c r="X30" s="21" t="s">
        <v>48</v>
      </c>
      <c r="Y30" s="10"/>
    </row>
    <row r="31" spans="1:25" ht="72.75" customHeight="1">
      <c r="A31" s="10">
        <v>24</v>
      </c>
      <c r="B31" s="11" t="s">
        <v>35</v>
      </c>
      <c r="C31" s="12" t="s">
        <v>60</v>
      </c>
      <c r="D31" s="12" t="s">
        <v>296</v>
      </c>
      <c r="E31" s="12" t="s">
        <v>140</v>
      </c>
      <c r="F31" s="12" t="s">
        <v>297</v>
      </c>
      <c r="G31" s="12" t="s">
        <v>298</v>
      </c>
      <c r="H31" s="12" t="s">
        <v>40</v>
      </c>
      <c r="I31" s="12" t="s">
        <v>297</v>
      </c>
      <c r="J31" s="21" t="s">
        <v>42</v>
      </c>
      <c r="K31" s="21" t="s">
        <v>54</v>
      </c>
      <c r="L31" s="12" t="s">
        <v>55</v>
      </c>
      <c r="M31" s="12" t="s">
        <v>299</v>
      </c>
      <c r="N31" s="21">
        <v>120</v>
      </c>
      <c r="O31" s="21"/>
      <c r="P31" s="21">
        <v>120</v>
      </c>
      <c r="Q31" s="21"/>
      <c r="R31" s="21"/>
      <c r="S31" s="21"/>
      <c r="T31" s="21"/>
      <c r="U31" s="10" t="s">
        <v>300</v>
      </c>
      <c r="V31" s="12" t="s">
        <v>301</v>
      </c>
      <c r="W31" s="12" t="s">
        <v>302</v>
      </c>
      <c r="X31" s="21" t="s">
        <v>48</v>
      </c>
      <c r="Y31" s="10"/>
    </row>
    <row r="32" spans="1:25" ht="87.75" customHeight="1">
      <c r="A32" s="10">
        <v>25</v>
      </c>
      <c r="B32" s="11" t="s">
        <v>35</v>
      </c>
      <c r="C32" s="12" t="s">
        <v>49</v>
      </c>
      <c r="D32" s="12" t="s">
        <v>89</v>
      </c>
      <c r="E32" s="12" t="s">
        <v>90</v>
      </c>
      <c r="F32" s="10" t="s">
        <v>303</v>
      </c>
      <c r="G32" s="13" t="s">
        <v>304</v>
      </c>
      <c r="H32" s="13" t="s">
        <v>40</v>
      </c>
      <c r="I32" s="13" t="s">
        <v>305</v>
      </c>
      <c r="J32" s="21" t="s">
        <v>42</v>
      </c>
      <c r="K32" s="21" t="s">
        <v>54</v>
      </c>
      <c r="L32" s="13" t="s">
        <v>84</v>
      </c>
      <c r="M32" s="13" t="s">
        <v>306</v>
      </c>
      <c r="N32" s="21">
        <v>300</v>
      </c>
      <c r="O32" s="21">
        <v>300</v>
      </c>
      <c r="P32" s="21"/>
      <c r="Q32" s="21"/>
      <c r="R32" s="21"/>
      <c r="S32" s="21"/>
      <c r="T32" s="21"/>
      <c r="U32" s="10" t="s">
        <v>307</v>
      </c>
      <c r="V32" s="24" t="s">
        <v>308</v>
      </c>
      <c r="W32" s="17" t="s">
        <v>309</v>
      </c>
      <c r="X32" s="21" t="s">
        <v>48</v>
      </c>
      <c r="Y32" s="10"/>
    </row>
    <row r="33" spans="1:25" ht="76.5" customHeight="1">
      <c r="A33" s="10">
        <v>26</v>
      </c>
      <c r="B33" s="11" t="s">
        <v>35</v>
      </c>
      <c r="C33" s="12" t="s">
        <v>49</v>
      </c>
      <c r="D33" s="12" t="s">
        <v>99</v>
      </c>
      <c r="E33" s="12" t="s">
        <v>90</v>
      </c>
      <c r="F33" s="10" t="s">
        <v>91</v>
      </c>
      <c r="G33" s="16" t="s">
        <v>310</v>
      </c>
      <c r="H33" s="16" t="s">
        <v>40</v>
      </c>
      <c r="I33" s="16" t="s">
        <v>91</v>
      </c>
      <c r="J33" s="21" t="s">
        <v>42</v>
      </c>
      <c r="K33" s="21" t="s">
        <v>54</v>
      </c>
      <c r="L33" s="16" t="s">
        <v>55</v>
      </c>
      <c r="M33" s="16" t="s">
        <v>311</v>
      </c>
      <c r="N33" s="21">
        <v>600</v>
      </c>
      <c r="O33" s="21">
        <v>600</v>
      </c>
      <c r="P33" s="21"/>
      <c r="Q33" s="21"/>
      <c r="R33" s="21"/>
      <c r="S33" s="21"/>
      <c r="T33" s="21"/>
      <c r="U33" s="10" t="s">
        <v>312</v>
      </c>
      <c r="V33" s="25" t="s">
        <v>313</v>
      </c>
      <c r="W33" s="25" t="s">
        <v>314</v>
      </c>
      <c r="X33" s="21" t="s">
        <v>48</v>
      </c>
      <c r="Y33" s="10"/>
    </row>
    <row r="34" spans="1:25" ht="114" customHeight="1">
      <c r="A34" s="10">
        <v>27</v>
      </c>
      <c r="B34" s="11" t="s">
        <v>35</v>
      </c>
      <c r="C34" s="12" t="s">
        <v>108</v>
      </c>
      <c r="D34" s="12" t="s">
        <v>109</v>
      </c>
      <c r="E34" s="12" t="s">
        <v>38</v>
      </c>
      <c r="F34" s="10"/>
      <c r="G34" s="17" t="s">
        <v>315</v>
      </c>
      <c r="H34" s="10" t="s">
        <v>40</v>
      </c>
      <c r="I34" s="13" t="s">
        <v>38</v>
      </c>
      <c r="J34" s="21" t="s">
        <v>42</v>
      </c>
      <c r="K34" s="21" t="s">
        <v>54</v>
      </c>
      <c r="L34" s="13" t="s">
        <v>55</v>
      </c>
      <c r="M34" s="17" t="s">
        <v>316</v>
      </c>
      <c r="N34" s="21">
        <v>1100</v>
      </c>
      <c r="O34" s="21"/>
      <c r="P34" s="21">
        <v>1100</v>
      </c>
      <c r="Q34" s="21"/>
      <c r="R34" s="21"/>
      <c r="S34" s="21"/>
      <c r="T34" s="21"/>
      <c r="U34" s="10" t="s">
        <v>317</v>
      </c>
      <c r="V34" s="13" t="s">
        <v>318</v>
      </c>
      <c r="W34" s="17" t="s">
        <v>319</v>
      </c>
      <c r="X34" s="21" t="s">
        <v>48</v>
      </c>
      <c r="Y34" s="10"/>
    </row>
    <row r="35" spans="1:25" ht="73.5" customHeight="1">
      <c r="A35" s="10">
        <v>28</v>
      </c>
      <c r="B35" s="11" t="s">
        <v>35</v>
      </c>
      <c r="C35" s="12" t="s">
        <v>49</v>
      </c>
      <c r="D35" s="12" t="s">
        <v>99</v>
      </c>
      <c r="E35" s="12" t="s">
        <v>100</v>
      </c>
      <c r="F35" s="13" t="s">
        <v>320</v>
      </c>
      <c r="G35" s="13" t="s">
        <v>321</v>
      </c>
      <c r="H35" s="13" t="s">
        <v>40</v>
      </c>
      <c r="I35" s="13" t="s">
        <v>320</v>
      </c>
      <c r="J35" s="21" t="s">
        <v>42</v>
      </c>
      <c r="K35" s="21" t="s">
        <v>54</v>
      </c>
      <c r="L35" s="13" t="s">
        <v>55</v>
      </c>
      <c r="M35" s="13" t="s">
        <v>322</v>
      </c>
      <c r="N35" s="21">
        <v>1200</v>
      </c>
      <c r="O35" s="21">
        <v>1200</v>
      </c>
      <c r="P35" s="21"/>
      <c r="Q35" s="21"/>
      <c r="R35" s="21"/>
      <c r="S35" s="21"/>
      <c r="T35" s="21"/>
      <c r="U35" s="10" t="s">
        <v>323</v>
      </c>
      <c r="V35" s="13" t="s">
        <v>145</v>
      </c>
      <c r="W35" s="12" t="s">
        <v>324</v>
      </c>
      <c r="X35" s="21" t="s">
        <v>48</v>
      </c>
      <c r="Y35" s="10"/>
    </row>
    <row r="36" spans="1:25" ht="76.5" customHeight="1">
      <c r="A36" s="10">
        <v>29</v>
      </c>
      <c r="B36" s="12" t="s">
        <v>35</v>
      </c>
      <c r="C36" s="12" t="s">
        <v>108</v>
      </c>
      <c r="D36" s="12" t="s">
        <v>109</v>
      </c>
      <c r="E36" s="12" t="s">
        <v>100</v>
      </c>
      <c r="F36" s="10" t="s">
        <v>325</v>
      </c>
      <c r="G36" s="12" t="s">
        <v>326</v>
      </c>
      <c r="H36" s="10" t="s">
        <v>40</v>
      </c>
      <c r="I36" s="10" t="s">
        <v>325</v>
      </c>
      <c r="J36" s="21" t="s">
        <v>42</v>
      </c>
      <c r="K36" s="21" t="s">
        <v>54</v>
      </c>
      <c r="L36" s="13" t="s">
        <v>55</v>
      </c>
      <c r="M36" s="10" t="s">
        <v>327</v>
      </c>
      <c r="N36" s="21">
        <v>360</v>
      </c>
      <c r="O36" s="21"/>
      <c r="P36" s="21">
        <v>360</v>
      </c>
      <c r="Q36" s="21"/>
      <c r="R36" s="21"/>
      <c r="S36" s="21"/>
      <c r="T36" s="21"/>
      <c r="U36" s="10" t="s">
        <v>328</v>
      </c>
      <c r="V36" s="12" t="s">
        <v>329</v>
      </c>
      <c r="W36" s="12" t="s">
        <v>330</v>
      </c>
      <c r="X36" s="21" t="s">
        <v>48</v>
      </c>
      <c r="Y36" s="10"/>
    </row>
    <row r="37" spans="1:25" ht="63.75" customHeight="1">
      <c r="A37" s="10">
        <v>30</v>
      </c>
      <c r="B37" s="12" t="s">
        <v>35</v>
      </c>
      <c r="C37" s="12" t="s">
        <v>108</v>
      </c>
      <c r="D37" s="12" t="s">
        <v>109</v>
      </c>
      <c r="E37" s="12" t="s">
        <v>76</v>
      </c>
      <c r="F37" s="10" t="s">
        <v>110</v>
      </c>
      <c r="G37" s="12" t="s">
        <v>111</v>
      </c>
      <c r="H37" s="10" t="s">
        <v>40</v>
      </c>
      <c r="I37" s="10" t="s">
        <v>110</v>
      </c>
      <c r="J37" s="21" t="s">
        <v>42</v>
      </c>
      <c r="K37" s="21" t="s">
        <v>54</v>
      </c>
      <c r="L37" s="10" t="s">
        <v>55</v>
      </c>
      <c r="M37" s="10" t="s">
        <v>112</v>
      </c>
      <c r="N37" s="21">
        <v>100</v>
      </c>
      <c r="O37" s="21"/>
      <c r="P37" s="21"/>
      <c r="Q37" s="21"/>
      <c r="R37" s="21"/>
      <c r="S37" s="21"/>
      <c r="T37" s="21">
        <v>100</v>
      </c>
      <c r="U37" s="10" t="s">
        <v>114</v>
      </c>
      <c r="V37" s="12" t="s">
        <v>115</v>
      </c>
      <c r="W37" s="12" t="s">
        <v>116</v>
      </c>
      <c r="X37" s="21" t="s">
        <v>48</v>
      </c>
      <c r="Y37" s="10"/>
    </row>
    <row r="38" spans="1:25" ht="78.75" customHeight="1">
      <c r="A38" s="10">
        <v>31</v>
      </c>
      <c r="B38" s="12" t="s">
        <v>35</v>
      </c>
      <c r="C38" s="12" t="s">
        <v>108</v>
      </c>
      <c r="D38" s="12" t="s">
        <v>109</v>
      </c>
      <c r="E38" s="12" t="s">
        <v>100</v>
      </c>
      <c r="F38" s="10" t="s">
        <v>325</v>
      </c>
      <c r="G38" s="12" t="s">
        <v>331</v>
      </c>
      <c r="H38" s="10" t="s">
        <v>40</v>
      </c>
      <c r="I38" s="10" t="s">
        <v>325</v>
      </c>
      <c r="J38" s="21" t="s">
        <v>42</v>
      </c>
      <c r="K38" s="21" t="s">
        <v>54</v>
      </c>
      <c r="L38" s="10" t="s">
        <v>55</v>
      </c>
      <c r="M38" s="10" t="s">
        <v>332</v>
      </c>
      <c r="N38" s="21">
        <v>300</v>
      </c>
      <c r="O38" s="21"/>
      <c r="P38" s="21">
        <v>300</v>
      </c>
      <c r="Q38" s="21"/>
      <c r="R38" s="21"/>
      <c r="S38" s="21"/>
      <c r="T38" s="21"/>
      <c r="U38" s="10" t="s">
        <v>328</v>
      </c>
      <c r="V38" s="12" t="s">
        <v>333</v>
      </c>
      <c r="W38" s="12" t="s">
        <v>334</v>
      </c>
      <c r="X38" s="21" t="s">
        <v>48</v>
      </c>
      <c r="Y38" s="10"/>
    </row>
    <row r="39" spans="1:25" ht="111" customHeight="1">
      <c r="A39" s="10">
        <v>32</v>
      </c>
      <c r="B39" s="12" t="s">
        <v>35</v>
      </c>
      <c r="C39" s="12" t="s">
        <v>108</v>
      </c>
      <c r="D39" s="12" t="s">
        <v>109</v>
      </c>
      <c r="E39" s="12" t="s">
        <v>51</v>
      </c>
      <c r="F39" s="10" t="s">
        <v>125</v>
      </c>
      <c r="G39" s="10" t="s">
        <v>147</v>
      </c>
      <c r="H39" s="10" t="s">
        <v>40</v>
      </c>
      <c r="I39" s="10" t="s">
        <v>125</v>
      </c>
      <c r="J39" s="21" t="s">
        <v>42</v>
      </c>
      <c r="K39" s="21" t="s">
        <v>54</v>
      </c>
      <c r="L39" s="10" t="s">
        <v>44</v>
      </c>
      <c r="M39" s="10" t="s">
        <v>148</v>
      </c>
      <c r="N39" s="21">
        <v>120</v>
      </c>
      <c r="O39" s="21">
        <v>120</v>
      </c>
      <c r="P39" s="21"/>
      <c r="Q39" s="21"/>
      <c r="R39" s="21"/>
      <c r="S39" s="21"/>
      <c r="T39" s="21"/>
      <c r="U39" s="10" t="s">
        <v>149</v>
      </c>
      <c r="V39" s="12" t="s">
        <v>150</v>
      </c>
      <c r="W39" s="12" t="s">
        <v>151</v>
      </c>
      <c r="X39" s="21" t="s">
        <v>48</v>
      </c>
      <c r="Y39" s="10"/>
    </row>
    <row r="40" spans="1:25" ht="84.75" customHeight="1">
      <c r="A40" s="10">
        <v>33</v>
      </c>
      <c r="B40" s="12" t="s">
        <v>158</v>
      </c>
      <c r="C40" s="12" t="s">
        <v>159</v>
      </c>
      <c r="D40" s="12"/>
      <c r="E40" s="12" t="s">
        <v>38</v>
      </c>
      <c r="F40" s="10"/>
      <c r="G40" s="12" t="s">
        <v>161</v>
      </c>
      <c r="H40" s="12" t="s">
        <v>40</v>
      </c>
      <c r="I40" s="12" t="s">
        <v>41</v>
      </c>
      <c r="J40" s="21" t="s">
        <v>42</v>
      </c>
      <c r="K40" s="21" t="s">
        <v>43</v>
      </c>
      <c r="L40" s="12" t="s">
        <v>162</v>
      </c>
      <c r="M40" s="12" t="s">
        <v>335</v>
      </c>
      <c r="N40" s="21">
        <v>500</v>
      </c>
      <c r="O40" s="21">
        <v>500</v>
      </c>
      <c r="P40" s="21"/>
      <c r="Q40" s="21"/>
      <c r="R40" s="21"/>
      <c r="S40" s="21"/>
      <c r="T40" s="21"/>
      <c r="U40" s="10" t="s">
        <v>336</v>
      </c>
      <c r="V40" s="13" t="s">
        <v>165</v>
      </c>
      <c r="W40" s="13" t="s">
        <v>166</v>
      </c>
      <c r="X40" s="21" t="s">
        <v>48</v>
      </c>
      <c r="Y40" s="10"/>
    </row>
    <row r="41" spans="1:25" ht="76.5" customHeight="1">
      <c r="A41" s="10">
        <v>34</v>
      </c>
      <c r="B41" s="12" t="s">
        <v>158</v>
      </c>
      <c r="C41" s="12" t="s">
        <v>167</v>
      </c>
      <c r="D41" s="12" t="s">
        <v>198</v>
      </c>
      <c r="E41" s="12" t="s">
        <v>38</v>
      </c>
      <c r="F41" s="10"/>
      <c r="G41" s="12" t="s">
        <v>337</v>
      </c>
      <c r="H41" s="10" t="s">
        <v>40</v>
      </c>
      <c r="I41" s="12" t="s">
        <v>38</v>
      </c>
      <c r="J41" s="21" t="s">
        <v>42</v>
      </c>
      <c r="K41" s="21" t="s">
        <v>54</v>
      </c>
      <c r="L41" s="12" t="s">
        <v>55</v>
      </c>
      <c r="M41" s="12" t="s">
        <v>338</v>
      </c>
      <c r="N41" s="21">
        <v>300</v>
      </c>
      <c r="O41" s="21"/>
      <c r="P41" s="21">
        <v>300</v>
      </c>
      <c r="Q41" s="21"/>
      <c r="R41" s="21"/>
      <c r="S41" s="21"/>
      <c r="T41" s="21"/>
      <c r="U41" s="10" t="s">
        <v>38</v>
      </c>
      <c r="V41" s="12" t="s">
        <v>339</v>
      </c>
      <c r="W41" s="12" t="s">
        <v>340</v>
      </c>
      <c r="X41" s="21" t="s">
        <v>48</v>
      </c>
      <c r="Y41" s="10"/>
    </row>
    <row r="42" spans="1:25" ht="79.5" customHeight="1">
      <c r="A42" s="10">
        <v>35</v>
      </c>
      <c r="B42" s="12" t="s">
        <v>158</v>
      </c>
      <c r="C42" s="12" t="s">
        <v>167</v>
      </c>
      <c r="D42" s="12" t="s">
        <v>168</v>
      </c>
      <c r="E42" s="12" t="s">
        <v>169</v>
      </c>
      <c r="F42" s="12" t="s">
        <v>170</v>
      </c>
      <c r="G42" s="12" t="s">
        <v>171</v>
      </c>
      <c r="H42" s="12" t="s">
        <v>40</v>
      </c>
      <c r="I42" s="12" t="s">
        <v>172</v>
      </c>
      <c r="J42" s="21" t="s">
        <v>42</v>
      </c>
      <c r="K42" s="21" t="s">
        <v>54</v>
      </c>
      <c r="L42" s="12" t="s">
        <v>94</v>
      </c>
      <c r="M42" s="12" t="s">
        <v>173</v>
      </c>
      <c r="N42" s="21">
        <v>2400</v>
      </c>
      <c r="O42" s="21"/>
      <c r="P42" s="21">
        <v>2400</v>
      </c>
      <c r="Q42" s="21"/>
      <c r="R42" s="21"/>
      <c r="S42" s="21"/>
      <c r="T42" s="21"/>
      <c r="U42" s="10" t="s">
        <v>174</v>
      </c>
      <c r="V42" s="12" t="s">
        <v>175</v>
      </c>
      <c r="W42" s="12" t="s">
        <v>176</v>
      </c>
      <c r="X42" s="21" t="s">
        <v>48</v>
      </c>
      <c r="Y42" s="10"/>
    </row>
    <row r="43" spans="1:25" ht="76.5" customHeight="1">
      <c r="A43" s="10">
        <v>36</v>
      </c>
      <c r="B43" s="12" t="s">
        <v>158</v>
      </c>
      <c r="C43" s="12" t="s">
        <v>177</v>
      </c>
      <c r="D43" s="12" t="s">
        <v>192</v>
      </c>
      <c r="E43" s="12" t="s">
        <v>100</v>
      </c>
      <c r="F43" s="10" t="s">
        <v>341</v>
      </c>
      <c r="G43" s="12" t="s">
        <v>342</v>
      </c>
      <c r="H43" s="10" t="s">
        <v>40</v>
      </c>
      <c r="I43" s="10" t="s">
        <v>341</v>
      </c>
      <c r="J43" s="21" t="s">
        <v>42</v>
      </c>
      <c r="K43" s="21" t="s">
        <v>54</v>
      </c>
      <c r="L43" s="10" t="s">
        <v>55</v>
      </c>
      <c r="M43" s="10" t="s">
        <v>343</v>
      </c>
      <c r="N43" s="21">
        <v>250</v>
      </c>
      <c r="O43" s="21"/>
      <c r="P43" s="21">
        <v>250</v>
      </c>
      <c r="Q43" s="21"/>
      <c r="R43" s="21"/>
      <c r="S43" s="21"/>
      <c r="T43" s="21"/>
      <c r="U43" s="10" t="s">
        <v>344</v>
      </c>
      <c r="V43" s="12" t="s">
        <v>345</v>
      </c>
      <c r="W43" s="12" t="s">
        <v>346</v>
      </c>
      <c r="X43" s="21" t="s">
        <v>48</v>
      </c>
      <c r="Y43" s="10"/>
    </row>
    <row r="44" spans="1:25" ht="69.75" customHeight="1">
      <c r="A44" s="10">
        <v>37</v>
      </c>
      <c r="B44" s="12" t="s">
        <v>158</v>
      </c>
      <c r="C44" s="12" t="s">
        <v>177</v>
      </c>
      <c r="D44" s="12" t="s">
        <v>178</v>
      </c>
      <c r="E44" s="12" t="s">
        <v>76</v>
      </c>
      <c r="F44" s="13" t="s">
        <v>347</v>
      </c>
      <c r="G44" s="17" t="s">
        <v>348</v>
      </c>
      <c r="H44" s="10" t="s">
        <v>40</v>
      </c>
      <c r="I44" s="13" t="s">
        <v>347</v>
      </c>
      <c r="J44" s="21" t="s">
        <v>42</v>
      </c>
      <c r="K44" s="21" t="s">
        <v>54</v>
      </c>
      <c r="L44" s="13" t="s">
        <v>180</v>
      </c>
      <c r="M44" s="17" t="s">
        <v>349</v>
      </c>
      <c r="N44" s="21">
        <v>220</v>
      </c>
      <c r="O44" s="21">
        <v>220</v>
      </c>
      <c r="P44" s="21"/>
      <c r="Q44" s="21"/>
      <c r="R44" s="21"/>
      <c r="S44" s="21"/>
      <c r="T44" s="21"/>
      <c r="U44" s="10" t="s">
        <v>350</v>
      </c>
      <c r="V44" s="13" t="s">
        <v>188</v>
      </c>
      <c r="W44" s="13" t="s">
        <v>189</v>
      </c>
      <c r="X44" s="21" t="s">
        <v>48</v>
      </c>
      <c r="Y44" s="10"/>
    </row>
    <row r="45" spans="1:25" ht="69" customHeight="1">
      <c r="A45" s="10">
        <v>38</v>
      </c>
      <c r="B45" s="12" t="s">
        <v>158</v>
      </c>
      <c r="C45" s="12" t="s">
        <v>177</v>
      </c>
      <c r="D45" s="12" t="s">
        <v>178</v>
      </c>
      <c r="E45" s="12" t="s">
        <v>51</v>
      </c>
      <c r="F45" s="13" t="s">
        <v>52</v>
      </c>
      <c r="G45" s="17" t="s">
        <v>179</v>
      </c>
      <c r="H45" s="10" t="s">
        <v>40</v>
      </c>
      <c r="I45" s="13" t="s">
        <v>52</v>
      </c>
      <c r="J45" s="21" t="s">
        <v>42</v>
      </c>
      <c r="K45" s="21" t="s">
        <v>54</v>
      </c>
      <c r="L45" s="13" t="s">
        <v>180</v>
      </c>
      <c r="M45" s="17" t="s">
        <v>181</v>
      </c>
      <c r="N45" s="21">
        <v>350</v>
      </c>
      <c r="O45" s="21">
        <v>350</v>
      </c>
      <c r="P45" s="21"/>
      <c r="Q45" s="21"/>
      <c r="R45" s="21"/>
      <c r="S45" s="21"/>
      <c r="T45" s="21"/>
      <c r="U45" s="10" t="s">
        <v>57</v>
      </c>
      <c r="V45" s="13" t="s">
        <v>182</v>
      </c>
      <c r="W45" s="13" t="s">
        <v>183</v>
      </c>
      <c r="X45" s="21" t="s">
        <v>48</v>
      </c>
      <c r="Y45" s="10"/>
    </row>
    <row r="46" spans="1:25" ht="72.75" customHeight="1">
      <c r="A46" s="10">
        <v>39</v>
      </c>
      <c r="B46" s="12" t="s">
        <v>158</v>
      </c>
      <c r="C46" s="12" t="s">
        <v>177</v>
      </c>
      <c r="D46" s="12" t="s">
        <v>178</v>
      </c>
      <c r="E46" s="12" t="s">
        <v>51</v>
      </c>
      <c r="F46" s="13" t="s">
        <v>184</v>
      </c>
      <c r="G46" s="17" t="s">
        <v>185</v>
      </c>
      <c r="H46" s="10" t="s">
        <v>40</v>
      </c>
      <c r="I46" s="13" t="s">
        <v>184</v>
      </c>
      <c r="J46" s="21" t="s">
        <v>42</v>
      </c>
      <c r="K46" s="21" t="s">
        <v>54</v>
      </c>
      <c r="L46" s="13" t="s">
        <v>180</v>
      </c>
      <c r="M46" s="17" t="s">
        <v>186</v>
      </c>
      <c r="N46" s="12">
        <v>280</v>
      </c>
      <c r="O46" s="21">
        <v>280</v>
      </c>
      <c r="P46" s="21"/>
      <c r="Q46" s="21"/>
      <c r="R46" s="21"/>
      <c r="S46" s="21"/>
      <c r="T46" s="21"/>
      <c r="U46" s="10" t="s">
        <v>187</v>
      </c>
      <c r="V46" s="13" t="s">
        <v>188</v>
      </c>
      <c r="W46" s="13" t="s">
        <v>189</v>
      </c>
      <c r="X46" s="21" t="s">
        <v>48</v>
      </c>
      <c r="Y46" s="10"/>
    </row>
    <row r="47" spans="1:25" ht="57" customHeight="1">
      <c r="A47" s="10">
        <v>40</v>
      </c>
      <c r="B47" s="12" t="s">
        <v>158</v>
      </c>
      <c r="C47" s="12" t="s">
        <v>177</v>
      </c>
      <c r="D47" s="12" t="s">
        <v>178</v>
      </c>
      <c r="E47" s="12" t="s">
        <v>100</v>
      </c>
      <c r="F47" s="13" t="s">
        <v>101</v>
      </c>
      <c r="G47" s="17" t="s">
        <v>190</v>
      </c>
      <c r="H47" s="10" t="s">
        <v>40</v>
      </c>
      <c r="I47" s="13" t="s">
        <v>101</v>
      </c>
      <c r="J47" s="21" t="s">
        <v>42</v>
      </c>
      <c r="K47" s="21" t="s">
        <v>54</v>
      </c>
      <c r="L47" s="13" t="s">
        <v>180</v>
      </c>
      <c r="M47" s="17" t="s">
        <v>191</v>
      </c>
      <c r="N47" s="12">
        <v>500</v>
      </c>
      <c r="O47" s="21">
        <v>500</v>
      </c>
      <c r="P47" s="21"/>
      <c r="Q47" s="21"/>
      <c r="R47" s="21"/>
      <c r="S47" s="21"/>
      <c r="T47" s="21"/>
      <c r="U47" s="10" t="s">
        <v>105</v>
      </c>
      <c r="V47" s="13" t="s">
        <v>188</v>
      </c>
      <c r="W47" s="13" t="s">
        <v>189</v>
      </c>
      <c r="X47" s="21" t="s">
        <v>48</v>
      </c>
      <c r="Y47" s="10"/>
    </row>
    <row r="48" spans="1:25" ht="57" customHeight="1">
      <c r="A48" s="10">
        <v>41</v>
      </c>
      <c r="B48" s="12" t="s">
        <v>158</v>
      </c>
      <c r="C48" s="12" t="s">
        <v>177</v>
      </c>
      <c r="D48" s="12" t="s">
        <v>178</v>
      </c>
      <c r="E48" s="12" t="s">
        <v>76</v>
      </c>
      <c r="F48" s="13" t="s">
        <v>77</v>
      </c>
      <c r="G48" s="17" t="s">
        <v>351</v>
      </c>
      <c r="H48" s="10" t="s">
        <v>40</v>
      </c>
      <c r="I48" s="13" t="s">
        <v>77</v>
      </c>
      <c r="J48" s="21" t="s">
        <v>42</v>
      </c>
      <c r="K48" s="21" t="s">
        <v>54</v>
      </c>
      <c r="L48" s="13" t="s">
        <v>180</v>
      </c>
      <c r="M48" s="17" t="s">
        <v>186</v>
      </c>
      <c r="N48" s="12">
        <v>280</v>
      </c>
      <c r="O48" s="21">
        <v>280</v>
      </c>
      <c r="P48" s="21"/>
      <c r="Q48" s="21"/>
      <c r="R48" s="21"/>
      <c r="S48" s="21"/>
      <c r="T48" s="21"/>
      <c r="U48" s="10" t="s">
        <v>352</v>
      </c>
      <c r="V48" s="13" t="s">
        <v>188</v>
      </c>
      <c r="W48" s="13" t="s">
        <v>189</v>
      </c>
      <c r="X48" s="21" t="s">
        <v>48</v>
      </c>
      <c r="Y48" s="10"/>
    </row>
    <row r="49" spans="1:25" ht="57" customHeight="1">
      <c r="A49" s="10">
        <v>42</v>
      </c>
      <c r="B49" s="12" t="s">
        <v>158</v>
      </c>
      <c r="C49" s="12" t="s">
        <v>177</v>
      </c>
      <c r="D49" s="12" t="s">
        <v>178</v>
      </c>
      <c r="E49" s="12" t="s">
        <v>100</v>
      </c>
      <c r="F49" s="13" t="s">
        <v>320</v>
      </c>
      <c r="G49" s="17" t="s">
        <v>353</v>
      </c>
      <c r="H49" s="10" t="s">
        <v>40</v>
      </c>
      <c r="I49" s="13" t="s">
        <v>320</v>
      </c>
      <c r="J49" s="21" t="s">
        <v>42</v>
      </c>
      <c r="K49" s="21" t="s">
        <v>54</v>
      </c>
      <c r="L49" s="13" t="s">
        <v>180</v>
      </c>
      <c r="M49" s="13" t="s">
        <v>354</v>
      </c>
      <c r="N49" s="12">
        <v>880</v>
      </c>
      <c r="O49" s="21">
        <v>880</v>
      </c>
      <c r="P49" s="21"/>
      <c r="Q49" s="21"/>
      <c r="R49" s="21"/>
      <c r="S49" s="21"/>
      <c r="T49" s="21"/>
      <c r="U49" s="10" t="s">
        <v>323</v>
      </c>
      <c r="V49" s="13" t="s">
        <v>188</v>
      </c>
      <c r="W49" s="13" t="s">
        <v>189</v>
      </c>
      <c r="X49" s="21" t="s">
        <v>48</v>
      </c>
      <c r="Y49" s="10"/>
    </row>
    <row r="50" spans="1:25" ht="57" customHeight="1">
      <c r="A50" s="10">
        <v>43</v>
      </c>
      <c r="B50" s="12" t="s">
        <v>158</v>
      </c>
      <c r="C50" s="12" t="s">
        <v>177</v>
      </c>
      <c r="D50" s="12" t="s">
        <v>178</v>
      </c>
      <c r="E50" s="12" t="s">
        <v>355</v>
      </c>
      <c r="F50" s="13" t="s">
        <v>356</v>
      </c>
      <c r="G50" s="17" t="s">
        <v>357</v>
      </c>
      <c r="H50" s="10" t="s">
        <v>40</v>
      </c>
      <c r="I50" s="13" t="s">
        <v>356</v>
      </c>
      <c r="J50" s="21" t="s">
        <v>42</v>
      </c>
      <c r="K50" s="21" t="s">
        <v>54</v>
      </c>
      <c r="L50" s="13" t="s">
        <v>180</v>
      </c>
      <c r="M50" s="17" t="s">
        <v>358</v>
      </c>
      <c r="N50" s="12">
        <v>260</v>
      </c>
      <c r="O50" s="21">
        <v>260</v>
      </c>
      <c r="P50" s="21"/>
      <c r="Q50" s="21"/>
      <c r="R50" s="21"/>
      <c r="S50" s="21"/>
      <c r="T50" s="21"/>
      <c r="U50" s="10" t="s">
        <v>359</v>
      </c>
      <c r="V50" s="13" t="s">
        <v>188</v>
      </c>
      <c r="W50" s="13" t="s">
        <v>189</v>
      </c>
      <c r="X50" s="21" t="s">
        <v>48</v>
      </c>
      <c r="Y50" s="10"/>
    </row>
    <row r="51" spans="1:25" ht="57" customHeight="1">
      <c r="A51" s="10">
        <v>44</v>
      </c>
      <c r="B51" s="12" t="s">
        <v>158</v>
      </c>
      <c r="C51" s="12" t="s">
        <v>177</v>
      </c>
      <c r="D51" s="12" t="s">
        <v>178</v>
      </c>
      <c r="E51" s="12" t="s">
        <v>90</v>
      </c>
      <c r="F51" s="13" t="s">
        <v>360</v>
      </c>
      <c r="G51" s="17" t="s">
        <v>361</v>
      </c>
      <c r="H51" s="10" t="s">
        <v>40</v>
      </c>
      <c r="I51" s="13" t="s">
        <v>360</v>
      </c>
      <c r="J51" s="21" t="s">
        <v>42</v>
      </c>
      <c r="K51" s="21" t="s">
        <v>54</v>
      </c>
      <c r="L51" s="13" t="s">
        <v>180</v>
      </c>
      <c r="M51" s="17" t="s">
        <v>362</v>
      </c>
      <c r="N51" s="12">
        <v>210</v>
      </c>
      <c r="O51" s="21">
        <v>210</v>
      </c>
      <c r="P51" s="21"/>
      <c r="Q51" s="21"/>
      <c r="R51" s="21"/>
      <c r="S51" s="21"/>
      <c r="T51" s="21"/>
      <c r="U51" s="10" t="s">
        <v>363</v>
      </c>
      <c r="V51" s="13" t="s">
        <v>188</v>
      </c>
      <c r="W51" s="13" t="s">
        <v>189</v>
      </c>
      <c r="X51" s="21" t="s">
        <v>48</v>
      </c>
      <c r="Y51" s="10"/>
    </row>
    <row r="52" spans="1:25" ht="57" customHeight="1">
      <c r="A52" s="10">
        <v>45</v>
      </c>
      <c r="B52" s="12" t="s">
        <v>158</v>
      </c>
      <c r="C52" s="12" t="s">
        <v>177</v>
      </c>
      <c r="D52" s="12" t="s">
        <v>178</v>
      </c>
      <c r="E52" s="12" t="s">
        <v>90</v>
      </c>
      <c r="F52" s="13" t="s">
        <v>364</v>
      </c>
      <c r="G52" s="17" t="s">
        <v>365</v>
      </c>
      <c r="H52" s="10" t="s">
        <v>40</v>
      </c>
      <c r="I52" s="13" t="s">
        <v>364</v>
      </c>
      <c r="J52" s="21" t="s">
        <v>42</v>
      </c>
      <c r="K52" s="21" t="s">
        <v>54</v>
      </c>
      <c r="L52" s="13" t="s">
        <v>180</v>
      </c>
      <c r="M52" s="17" t="s">
        <v>366</v>
      </c>
      <c r="N52" s="12">
        <v>610</v>
      </c>
      <c r="O52" s="21">
        <v>610</v>
      </c>
      <c r="P52" s="21"/>
      <c r="Q52" s="21"/>
      <c r="R52" s="21"/>
      <c r="S52" s="21"/>
      <c r="T52" s="21"/>
      <c r="U52" s="10" t="s">
        <v>367</v>
      </c>
      <c r="V52" s="13" t="s">
        <v>188</v>
      </c>
      <c r="W52" s="13" t="s">
        <v>189</v>
      </c>
      <c r="X52" s="21" t="s">
        <v>48</v>
      </c>
      <c r="Y52" s="10"/>
    </row>
    <row r="53" spans="1:25" ht="57" customHeight="1">
      <c r="A53" s="10">
        <v>46</v>
      </c>
      <c r="B53" s="12" t="s">
        <v>158</v>
      </c>
      <c r="C53" s="12" t="s">
        <v>177</v>
      </c>
      <c r="D53" s="12" t="s">
        <v>178</v>
      </c>
      <c r="E53" s="12" t="s">
        <v>100</v>
      </c>
      <c r="F53" s="13" t="s">
        <v>253</v>
      </c>
      <c r="G53" s="13" t="s">
        <v>368</v>
      </c>
      <c r="H53" s="10" t="s">
        <v>40</v>
      </c>
      <c r="I53" s="13" t="s">
        <v>253</v>
      </c>
      <c r="J53" s="21" t="s">
        <v>42</v>
      </c>
      <c r="K53" s="21" t="s">
        <v>54</v>
      </c>
      <c r="L53" s="13" t="s">
        <v>180</v>
      </c>
      <c r="M53" s="17" t="s">
        <v>369</v>
      </c>
      <c r="N53" s="12">
        <v>260</v>
      </c>
      <c r="O53" s="21">
        <v>260</v>
      </c>
      <c r="P53" s="21"/>
      <c r="Q53" s="21"/>
      <c r="R53" s="21"/>
      <c r="S53" s="21"/>
      <c r="T53" s="21"/>
      <c r="U53" s="10" t="s">
        <v>256</v>
      </c>
      <c r="V53" s="13" t="s">
        <v>188</v>
      </c>
      <c r="W53" s="13" t="s">
        <v>189</v>
      </c>
      <c r="X53" s="21" t="s">
        <v>48</v>
      </c>
      <c r="Y53" s="10"/>
    </row>
    <row r="54" spans="1:25" ht="69" customHeight="1">
      <c r="A54" s="10">
        <v>47</v>
      </c>
      <c r="B54" s="12" t="s">
        <v>158</v>
      </c>
      <c r="C54" s="12" t="s">
        <v>177</v>
      </c>
      <c r="D54" s="12" t="s">
        <v>192</v>
      </c>
      <c r="E54" s="12" t="s">
        <v>140</v>
      </c>
      <c r="F54" s="13" t="s">
        <v>152</v>
      </c>
      <c r="G54" s="13" t="s">
        <v>370</v>
      </c>
      <c r="H54" s="10" t="s">
        <v>40</v>
      </c>
      <c r="I54" s="13" t="s">
        <v>152</v>
      </c>
      <c r="J54" s="21" t="s">
        <v>42</v>
      </c>
      <c r="K54" s="21" t="s">
        <v>54</v>
      </c>
      <c r="L54" s="13" t="s">
        <v>55</v>
      </c>
      <c r="M54" s="12" t="s">
        <v>371</v>
      </c>
      <c r="N54" s="12">
        <v>720</v>
      </c>
      <c r="O54" s="21"/>
      <c r="P54" s="21">
        <v>720</v>
      </c>
      <c r="Q54" s="21"/>
      <c r="R54" s="21"/>
      <c r="S54" s="21"/>
      <c r="T54" s="21"/>
      <c r="U54" s="10" t="s">
        <v>155</v>
      </c>
      <c r="V54" s="24" t="s">
        <v>372</v>
      </c>
      <c r="W54" s="12" t="s">
        <v>373</v>
      </c>
      <c r="X54" s="21" t="s">
        <v>48</v>
      </c>
      <c r="Y54" s="10"/>
    </row>
    <row r="55" spans="1:25" ht="57" customHeight="1">
      <c r="A55" s="10">
        <v>48</v>
      </c>
      <c r="B55" s="12" t="s">
        <v>158</v>
      </c>
      <c r="C55" s="12" t="s">
        <v>177</v>
      </c>
      <c r="D55" s="12" t="s">
        <v>192</v>
      </c>
      <c r="E55" s="12" t="s">
        <v>38</v>
      </c>
      <c r="F55" s="10"/>
      <c r="G55" s="13" t="s">
        <v>193</v>
      </c>
      <c r="H55" s="10" t="s">
        <v>40</v>
      </c>
      <c r="I55" s="13" t="s">
        <v>38</v>
      </c>
      <c r="J55" s="21" t="s">
        <v>42</v>
      </c>
      <c r="K55" s="21" t="s">
        <v>54</v>
      </c>
      <c r="L55" s="13" t="s">
        <v>55</v>
      </c>
      <c r="M55" s="12" t="s">
        <v>374</v>
      </c>
      <c r="N55" s="12">
        <v>600</v>
      </c>
      <c r="O55" s="21"/>
      <c r="P55" s="21">
        <v>600</v>
      </c>
      <c r="Q55" s="21"/>
      <c r="R55" s="21"/>
      <c r="S55" s="21"/>
      <c r="T55" s="21"/>
      <c r="U55" s="10" t="s">
        <v>195</v>
      </c>
      <c r="V55" s="24" t="s">
        <v>375</v>
      </c>
      <c r="W55" s="12" t="s">
        <v>197</v>
      </c>
      <c r="X55" s="21" t="s">
        <v>48</v>
      </c>
      <c r="Y55" s="10"/>
    </row>
    <row r="56" spans="1:25" ht="57" customHeight="1">
      <c r="A56" s="10">
        <v>49</v>
      </c>
      <c r="B56" s="12" t="s">
        <v>158</v>
      </c>
      <c r="C56" s="12" t="s">
        <v>177</v>
      </c>
      <c r="D56" s="12" t="s">
        <v>192</v>
      </c>
      <c r="E56" s="12" t="s">
        <v>51</v>
      </c>
      <c r="F56" s="10" t="s">
        <v>69</v>
      </c>
      <c r="G56" s="10" t="s">
        <v>376</v>
      </c>
      <c r="H56" s="10" t="s">
        <v>40</v>
      </c>
      <c r="I56" s="10" t="s">
        <v>377</v>
      </c>
      <c r="J56" s="21" t="s">
        <v>42</v>
      </c>
      <c r="K56" s="21" t="s">
        <v>54</v>
      </c>
      <c r="L56" s="10" t="s">
        <v>55</v>
      </c>
      <c r="M56" s="10" t="s">
        <v>378</v>
      </c>
      <c r="N56" s="10">
        <v>450</v>
      </c>
      <c r="O56" s="21"/>
      <c r="P56" s="21">
        <v>450</v>
      </c>
      <c r="Q56" s="21"/>
      <c r="R56" s="21"/>
      <c r="S56" s="21"/>
      <c r="T56" s="21"/>
      <c r="U56" s="10" t="s">
        <v>379</v>
      </c>
      <c r="V56" s="12" t="s">
        <v>380</v>
      </c>
      <c r="W56" s="12" t="s">
        <v>381</v>
      </c>
      <c r="X56" s="21" t="s">
        <v>48</v>
      </c>
      <c r="Y56" s="10"/>
    </row>
    <row r="57" spans="1:25" ht="57.75" customHeight="1">
      <c r="A57" s="10">
        <v>50</v>
      </c>
      <c r="B57" s="12" t="s">
        <v>158</v>
      </c>
      <c r="C57" s="12" t="s">
        <v>177</v>
      </c>
      <c r="D57" s="12" t="s">
        <v>198</v>
      </c>
      <c r="E57" s="12" t="s">
        <v>90</v>
      </c>
      <c r="F57" s="10" t="s">
        <v>91</v>
      </c>
      <c r="G57" s="12" t="s">
        <v>199</v>
      </c>
      <c r="H57" s="10" t="s">
        <v>40</v>
      </c>
      <c r="I57" s="12" t="s">
        <v>41</v>
      </c>
      <c r="J57" s="21" t="s">
        <v>42</v>
      </c>
      <c r="K57" s="21" t="s">
        <v>54</v>
      </c>
      <c r="L57" s="12" t="s">
        <v>94</v>
      </c>
      <c r="M57" s="12" t="s">
        <v>200</v>
      </c>
      <c r="N57" s="12">
        <v>200</v>
      </c>
      <c r="O57" s="21">
        <v>200</v>
      </c>
      <c r="P57" s="21"/>
      <c r="Q57" s="21"/>
      <c r="R57" s="21"/>
      <c r="S57" s="21"/>
      <c r="T57" s="21"/>
      <c r="U57" s="10" t="s">
        <v>38</v>
      </c>
      <c r="V57" s="12" t="s">
        <v>201</v>
      </c>
      <c r="W57" s="12" t="s">
        <v>202</v>
      </c>
      <c r="X57" s="21" t="s">
        <v>48</v>
      </c>
      <c r="Y57" s="10"/>
    </row>
    <row r="58" spans="1:25" ht="57.75" customHeight="1">
      <c r="A58" s="10">
        <v>51</v>
      </c>
      <c r="B58" s="12" t="s">
        <v>204</v>
      </c>
      <c r="C58" s="12" t="s">
        <v>205</v>
      </c>
      <c r="D58" s="12" t="s">
        <v>206</v>
      </c>
      <c r="E58" s="12" t="s">
        <v>38</v>
      </c>
      <c r="F58" s="10"/>
      <c r="G58" s="12" t="s">
        <v>207</v>
      </c>
      <c r="H58" s="12" t="s">
        <v>40</v>
      </c>
      <c r="I58" s="12" t="s">
        <v>41</v>
      </c>
      <c r="J58" s="21" t="s">
        <v>42</v>
      </c>
      <c r="K58" s="21" t="s">
        <v>43</v>
      </c>
      <c r="L58" s="12" t="s">
        <v>44</v>
      </c>
      <c r="M58" s="12" t="s">
        <v>208</v>
      </c>
      <c r="N58" s="12">
        <v>100</v>
      </c>
      <c r="O58" s="21">
        <v>50</v>
      </c>
      <c r="P58" s="21">
        <v>50</v>
      </c>
      <c r="Q58" s="21"/>
      <c r="R58" s="21"/>
      <c r="S58" s="21"/>
      <c r="T58" s="21"/>
      <c r="U58" s="10" t="s">
        <v>382</v>
      </c>
      <c r="V58" s="12" t="s">
        <v>210</v>
      </c>
      <c r="W58" s="12" t="s">
        <v>211</v>
      </c>
      <c r="X58" s="21" t="s">
        <v>48</v>
      </c>
      <c r="Y58" s="10"/>
    </row>
    <row r="59" spans="1:25" ht="57.75" customHeight="1">
      <c r="A59" s="10">
        <v>52</v>
      </c>
      <c r="B59" s="12" t="s">
        <v>212</v>
      </c>
      <c r="C59" s="12" t="s">
        <v>213</v>
      </c>
      <c r="D59" s="12" t="s">
        <v>214</v>
      </c>
      <c r="E59" s="12" t="s">
        <v>38</v>
      </c>
      <c r="F59" s="10"/>
      <c r="G59" s="12" t="s">
        <v>215</v>
      </c>
      <c r="H59" s="12" t="s">
        <v>40</v>
      </c>
      <c r="I59" s="12" t="s">
        <v>41</v>
      </c>
      <c r="J59" s="21" t="s">
        <v>42</v>
      </c>
      <c r="K59" s="21" t="s">
        <v>43</v>
      </c>
      <c r="L59" s="12" t="s">
        <v>44</v>
      </c>
      <c r="M59" s="12" t="s">
        <v>216</v>
      </c>
      <c r="N59" s="12">
        <v>40</v>
      </c>
      <c r="O59" s="21">
        <v>40</v>
      </c>
      <c r="P59" s="21"/>
      <c r="Q59" s="21"/>
      <c r="R59" s="21"/>
      <c r="S59" s="21"/>
      <c r="T59" s="21"/>
      <c r="U59" s="10" t="s">
        <v>383</v>
      </c>
      <c r="V59" s="12" t="s">
        <v>218</v>
      </c>
      <c r="W59" s="12" t="s">
        <v>219</v>
      </c>
      <c r="X59" s="21" t="s">
        <v>48</v>
      </c>
      <c r="Y59" s="10"/>
    </row>
    <row r="60" spans="1:25" ht="60" customHeight="1">
      <c r="A60" s="10">
        <v>53</v>
      </c>
      <c r="B60" s="12" t="s">
        <v>212</v>
      </c>
      <c r="C60" s="12" t="s">
        <v>212</v>
      </c>
      <c r="D60" s="12" t="s">
        <v>220</v>
      </c>
      <c r="E60" s="12" t="s">
        <v>38</v>
      </c>
      <c r="F60" s="10"/>
      <c r="G60" s="12" t="s">
        <v>221</v>
      </c>
      <c r="H60" s="12" t="s">
        <v>40</v>
      </c>
      <c r="I60" s="12" t="s">
        <v>41</v>
      </c>
      <c r="J60" s="21" t="s">
        <v>42</v>
      </c>
      <c r="K60" s="21" t="s">
        <v>43</v>
      </c>
      <c r="L60" s="12" t="s">
        <v>44</v>
      </c>
      <c r="M60" s="12" t="s">
        <v>222</v>
      </c>
      <c r="N60" s="12">
        <v>100</v>
      </c>
      <c r="O60" s="21">
        <v>100</v>
      </c>
      <c r="P60" s="21"/>
      <c r="Q60" s="21"/>
      <c r="R60" s="21"/>
      <c r="S60" s="21"/>
      <c r="T60" s="21"/>
      <c r="U60" s="10" t="s">
        <v>223</v>
      </c>
      <c r="V60" s="12" t="s">
        <v>224</v>
      </c>
      <c r="W60" s="12" t="s">
        <v>225</v>
      </c>
      <c r="X60" s="21" t="s">
        <v>48</v>
      </c>
      <c r="Y60" s="10"/>
    </row>
    <row r="61" spans="1:25" ht="51" customHeight="1">
      <c r="A61" s="10">
        <v>54</v>
      </c>
      <c r="B61" s="12" t="s">
        <v>212</v>
      </c>
      <c r="C61" s="12" t="s">
        <v>212</v>
      </c>
      <c r="D61" s="12" t="s">
        <v>226</v>
      </c>
      <c r="E61" s="12" t="s">
        <v>38</v>
      </c>
      <c r="F61" s="10"/>
      <c r="G61" s="12" t="s">
        <v>227</v>
      </c>
      <c r="H61" s="12" t="s">
        <v>40</v>
      </c>
      <c r="I61" s="12" t="s">
        <v>41</v>
      </c>
      <c r="J61" s="21" t="s">
        <v>42</v>
      </c>
      <c r="K61" s="21" t="s">
        <v>43</v>
      </c>
      <c r="L61" s="12" t="s">
        <v>44</v>
      </c>
      <c r="M61" s="12" t="s">
        <v>228</v>
      </c>
      <c r="N61" s="12">
        <v>50</v>
      </c>
      <c r="O61" s="21">
        <v>50</v>
      </c>
      <c r="P61" s="21"/>
      <c r="Q61" s="21"/>
      <c r="R61" s="21"/>
      <c r="S61" s="21"/>
      <c r="T61" s="21"/>
      <c r="U61" s="10" t="s">
        <v>86</v>
      </c>
      <c r="V61" s="12" t="s">
        <v>229</v>
      </c>
      <c r="W61" s="12" t="s">
        <v>230</v>
      </c>
      <c r="X61" s="21" t="s">
        <v>48</v>
      </c>
      <c r="Y61" s="10"/>
    </row>
    <row r="62" spans="1:25" ht="48.75" customHeight="1">
      <c r="A62" s="10">
        <v>55</v>
      </c>
      <c r="B62" s="12" t="s">
        <v>198</v>
      </c>
      <c r="C62" s="12" t="s">
        <v>198</v>
      </c>
      <c r="D62" s="12" t="s">
        <v>384</v>
      </c>
      <c r="E62" s="12" t="s">
        <v>38</v>
      </c>
      <c r="F62" s="10"/>
      <c r="G62" s="14" t="s">
        <v>385</v>
      </c>
      <c r="H62" s="18" t="s">
        <v>40</v>
      </c>
      <c r="I62" s="18" t="s">
        <v>41</v>
      </c>
      <c r="J62" s="21" t="s">
        <v>42</v>
      </c>
      <c r="K62" s="21" t="s">
        <v>43</v>
      </c>
      <c r="L62" s="18" t="s">
        <v>386</v>
      </c>
      <c r="M62" s="18" t="s">
        <v>387</v>
      </c>
      <c r="N62" s="18">
        <v>100</v>
      </c>
      <c r="O62" s="21">
        <v>100</v>
      </c>
      <c r="P62" s="21"/>
      <c r="Q62" s="21"/>
      <c r="R62" s="21"/>
      <c r="S62" s="21"/>
      <c r="T62" s="21"/>
      <c r="U62" s="10" t="s">
        <v>38</v>
      </c>
      <c r="V62" s="18" t="s">
        <v>388</v>
      </c>
      <c r="W62" s="18" t="s">
        <v>389</v>
      </c>
      <c r="X62" s="21" t="s">
        <v>48</v>
      </c>
      <c r="Y62" s="10"/>
    </row>
    <row r="63" spans="1:25" ht="42.75" customHeight="1">
      <c r="A63" s="10">
        <v>56</v>
      </c>
      <c r="B63" s="12" t="s">
        <v>231</v>
      </c>
      <c r="C63" s="12" t="s">
        <v>231</v>
      </c>
      <c r="D63" s="12" t="s">
        <v>231</v>
      </c>
      <c r="E63" s="12" t="s">
        <v>38</v>
      </c>
      <c r="F63" s="10"/>
      <c r="G63" s="13" t="s">
        <v>232</v>
      </c>
      <c r="H63" s="13" t="s">
        <v>40</v>
      </c>
      <c r="I63" s="13" t="s">
        <v>41</v>
      </c>
      <c r="J63" s="21" t="s">
        <v>42</v>
      </c>
      <c r="K63" s="21" t="s">
        <v>43</v>
      </c>
      <c r="L63" s="13" t="s">
        <v>44</v>
      </c>
      <c r="M63" s="13" t="s">
        <v>233</v>
      </c>
      <c r="N63" s="13">
        <v>800</v>
      </c>
      <c r="O63" s="21">
        <v>100</v>
      </c>
      <c r="P63" s="21">
        <v>100</v>
      </c>
      <c r="Q63" s="21"/>
      <c r="R63" s="21">
        <v>600</v>
      </c>
      <c r="S63" s="21"/>
      <c r="T63" s="21"/>
      <c r="U63" s="10"/>
      <c r="V63" s="13" t="s">
        <v>234</v>
      </c>
      <c r="W63" s="13" t="s">
        <v>235</v>
      </c>
      <c r="X63" s="21" t="s">
        <v>48</v>
      </c>
      <c r="Y63" s="10"/>
    </row>
    <row r="64" spans="1:25" ht="13.5">
      <c r="A64" s="19" t="s">
        <v>390</v>
      </c>
      <c r="B64" s="19"/>
      <c r="C64" s="19"/>
      <c r="D64" s="19"/>
      <c r="E64" s="19"/>
      <c r="F64" s="19"/>
      <c r="G64" s="19"/>
      <c r="H64" s="19"/>
      <c r="I64" s="19"/>
      <c r="J64" s="19"/>
      <c r="K64" s="19"/>
      <c r="L64" s="19"/>
      <c r="M64" s="19"/>
      <c r="N64" s="19"/>
      <c r="O64" s="19"/>
      <c r="P64" s="19"/>
      <c r="Q64" s="19"/>
      <c r="R64" s="19"/>
      <c r="S64" s="19"/>
      <c r="T64" s="19"/>
      <c r="U64" s="19"/>
      <c r="V64" s="19"/>
      <c r="W64" s="19"/>
      <c r="X64" s="19"/>
      <c r="Y64" s="19"/>
    </row>
    <row r="65" spans="1:25" ht="13.5">
      <c r="A65" s="19"/>
      <c r="B65" s="19"/>
      <c r="C65" s="19"/>
      <c r="D65" s="19"/>
      <c r="E65" s="19"/>
      <c r="F65" s="19"/>
      <c r="G65" s="19"/>
      <c r="H65" s="19"/>
      <c r="I65" s="19"/>
      <c r="J65" s="19"/>
      <c r="K65" s="19"/>
      <c r="L65" s="19"/>
      <c r="M65" s="19"/>
      <c r="N65" s="19"/>
      <c r="O65" s="19"/>
      <c r="P65" s="19"/>
      <c r="Q65" s="19"/>
      <c r="R65" s="19"/>
      <c r="S65" s="19"/>
      <c r="T65" s="19"/>
      <c r="U65" s="19"/>
      <c r="V65" s="19"/>
      <c r="W65" s="19"/>
      <c r="X65" s="19"/>
      <c r="Y65" s="19"/>
    </row>
    <row r="66" spans="1:25" ht="13.5">
      <c r="A66" s="19"/>
      <c r="B66" s="19"/>
      <c r="C66" s="19"/>
      <c r="D66" s="19"/>
      <c r="E66" s="19"/>
      <c r="F66" s="19"/>
      <c r="G66" s="19"/>
      <c r="H66" s="19"/>
      <c r="I66" s="19"/>
      <c r="J66" s="19"/>
      <c r="K66" s="19"/>
      <c r="L66" s="19"/>
      <c r="M66" s="19"/>
      <c r="N66" s="19"/>
      <c r="O66" s="19"/>
      <c r="P66" s="19"/>
      <c r="Q66" s="19"/>
      <c r="R66" s="19"/>
      <c r="S66" s="19"/>
      <c r="T66" s="19"/>
      <c r="U66" s="19"/>
      <c r="V66" s="19"/>
      <c r="W66" s="19"/>
      <c r="X66" s="19"/>
      <c r="Y66" s="19"/>
    </row>
    <row r="67" spans="1:25" ht="13.5">
      <c r="A67" s="19"/>
      <c r="B67" s="19"/>
      <c r="C67" s="19"/>
      <c r="D67" s="19"/>
      <c r="E67" s="19"/>
      <c r="F67" s="19"/>
      <c r="G67" s="19"/>
      <c r="H67" s="19"/>
      <c r="I67" s="19"/>
      <c r="J67" s="19"/>
      <c r="K67" s="19"/>
      <c r="L67" s="19"/>
      <c r="M67" s="19"/>
      <c r="N67" s="19"/>
      <c r="O67" s="19"/>
      <c r="P67" s="19"/>
      <c r="Q67" s="19"/>
      <c r="R67" s="19"/>
      <c r="S67" s="19"/>
      <c r="T67" s="19"/>
      <c r="U67" s="19"/>
      <c r="V67" s="19"/>
      <c r="W67" s="19"/>
      <c r="X67" s="19"/>
      <c r="Y67" s="19"/>
    </row>
  </sheetData>
  <autoFilter ref="A7:Y67"/>
  <mergeCells count="30">
    <mergeCell ref="A1:E1"/>
    <mergeCell ref="A2:Y2"/>
    <mergeCell ref="A3:C3"/>
    <mergeCell ref="L3:M3"/>
    <mergeCell ref="X3:Y3"/>
    <mergeCell ref="B5:D5"/>
    <mergeCell ref="J5:K5"/>
    <mergeCell ref="O5:T5"/>
    <mergeCell ref="O6:R6"/>
    <mergeCell ref="S6:T6"/>
    <mergeCell ref="A5:A7"/>
    <mergeCell ref="B6:B7"/>
    <mergeCell ref="C6:C7"/>
    <mergeCell ref="D6:D7"/>
    <mergeCell ref="E5:E7"/>
    <mergeCell ref="F5:F7"/>
    <mergeCell ref="G5:G7"/>
    <mergeCell ref="H5:H7"/>
    <mergeCell ref="I5:I7"/>
    <mergeCell ref="J6:J7"/>
    <mergeCell ref="K6:K7"/>
    <mergeCell ref="L5:L7"/>
    <mergeCell ref="M5:M7"/>
    <mergeCell ref="N5:N7"/>
    <mergeCell ref="U5:U7"/>
    <mergeCell ref="V5:V7"/>
    <mergeCell ref="W5:W7"/>
    <mergeCell ref="X5:X7"/>
    <mergeCell ref="Y5:Y7"/>
    <mergeCell ref="A64:Y67"/>
  </mergeCells>
  <printOptions/>
  <pageMargins left="0.751388888888889" right="0.751388888888889" top="1" bottom="1" header="0.5" footer="0.5"/>
  <pageSetup horizontalDpi="600" verticalDpi="600" orientation="landscape" paperSize="8" scale="50"/>
</worksheet>
</file>

<file path=xl/worksheets/sheet3.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40" t="s">
        <v>391</v>
      </c>
    </row>
    <row r="2" ht="13.5">
      <c r="B2" s="40" t="s">
        <v>392</v>
      </c>
    </row>
    <row r="4" ht="13.5">
      <c r="B4" t="s">
        <v>393</v>
      </c>
    </row>
    <row r="5" ht="13.5">
      <c r="B5" s="41" t="s">
        <v>394</v>
      </c>
    </row>
    <row r="7" ht="13.5">
      <c r="B7" t="s">
        <v>395</v>
      </c>
    </row>
    <row r="8" ht="13.5">
      <c r="B8" s="41" t="s">
        <v>396</v>
      </c>
    </row>
    <row r="10" ht="13.5">
      <c r="B10" t="s">
        <v>397</v>
      </c>
    </row>
    <row r="11" ht="13.5">
      <c r="B11" s="41" t="s">
        <v>398</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WPS 表格</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thtf</dc:creator>
  <cp:keywords/>
  <dc:description/>
  <cp:lastModifiedBy>我从大山走来</cp:lastModifiedBy>
  <dcterms:created xsi:type="dcterms:W3CDTF">2023-07-06T03:04:00Z</dcterms:created>
  <dcterms:modified xsi:type="dcterms:W3CDTF">2023-12-27T23:19:11Z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83B049A1807B4E859F35375BCE595E83_12</vt:lpwstr>
  </property>
</Properties>
</file>